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bookViews>
  <sheets>
    <sheet name="ΙΣΟΛΟΓΙΣΜΟΣ " sheetId="1" r:id="rId1"/>
  </sheets>
  <calcPr calcId="145621"/>
</workbook>
</file>

<file path=xl/calcChain.xml><?xml version="1.0" encoding="utf-8"?>
<calcChain xmlns="http://schemas.openxmlformats.org/spreadsheetml/2006/main">
  <c r="I55" i="1" l="1"/>
  <c r="G51" i="1"/>
  <c r="I51" i="1" s="1"/>
  <c r="I45" i="1"/>
  <c r="G45" i="1"/>
  <c r="I42" i="1"/>
  <c r="I39" i="1"/>
  <c r="I43" i="1" s="1"/>
  <c r="I46" i="1" s="1"/>
  <c r="I52" i="1" s="1"/>
  <c r="I56" i="1" s="1"/>
  <c r="N35" i="1" s="1"/>
  <c r="N36" i="1" s="1"/>
  <c r="N37" i="1" s="1"/>
  <c r="I38" i="1"/>
  <c r="I28" i="1"/>
  <c r="I29" i="1" s="1"/>
  <c r="N26" i="1"/>
  <c r="I24" i="1"/>
  <c r="G17" i="1"/>
  <c r="E17" i="1"/>
  <c r="I16" i="1"/>
  <c r="I17" i="1" s="1"/>
  <c r="I18" i="1" s="1"/>
  <c r="N15" i="1"/>
  <c r="I15" i="1"/>
  <c r="N12" i="1"/>
  <c r="N16" i="1" s="1"/>
  <c r="N30" i="1" s="1"/>
  <c r="G12" i="1"/>
  <c r="E12" i="1"/>
  <c r="I11" i="1"/>
  <c r="I10" i="1"/>
  <c r="I12" i="1" s="1"/>
  <c r="I30" i="1" l="1"/>
</calcChain>
</file>

<file path=xl/sharedStrings.xml><?xml version="1.0" encoding="utf-8"?>
<sst xmlns="http://schemas.openxmlformats.org/spreadsheetml/2006/main" count="143" uniqueCount="101">
  <si>
    <t>ALYSOS ΑΝΩΝΥΜΗ ΕΤΑΙΡΕΙΑ ΕΡΕΥΝΕΣ ΚΑΙ ΕΦΑΡΜΟΓΕΣ ΜΟΡΙΑΚΗΣ ΒΙΟΛΟΓΙΑΣ</t>
  </si>
  <si>
    <t>ΙΣΟΛΟΓΙΣΜΟΣ ΤΗΣ 31ης ΔΕΚΕΜΒΡΙΟΥ 2013</t>
  </si>
  <si>
    <t>1η ΔΙΑΧΕΙΡΙΣΤΙΚΗ ΧΡΗΣΗ   (1/6/2012 - 31/12/2013)    Αριθμός ΓΕΜΗ: 121452801000 Α.Φ.Μ.: 800419102</t>
  </si>
  <si>
    <t/>
  </si>
  <si>
    <t>ΕΝΕΡΓΗΤΙΚΟ</t>
  </si>
  <si>
    <t>ΠΟΣΑ ΚΛΕΙΟΜΕΝΗΣ ΧΡΗΣΕΩΣ 2013</t>
  </si>
  <si>
    <t>ΠΑΘΗΤΙΚΟ</t>
  </si>
  <si>
    <t>ΑΞΙΑ ΚΤΗΣΕΩΣ</t>
  </si>
  <si>
    <t>ΑΠΟΣΒΕΣΕΙΣ</t>
  </si>
  <si>
    <t>ΑΝΑΠΟΣΒ. ΑΞΙΑ</t>
  </si>
  <si>
    <t>Β</t>
  </si>
  <si>
    <t>ΕΞΟΔΑ ΕΓΚΑΤΑΣΤΑΣΕΩΣ</t>
  </si>
  <si>
    <t>A</t>
  </si>
  <si>
    <t>ΙΔΙΑ ΚΕΦΑΛΑΙΑ</t>
  </si>
  <si>
    <t>1</t>
  </si>
  <si>
    <t>Έξοδα ιδρύσεως και πρώτης εγκαταστάσεως</t>
  </si>
  <si>
    <t>Ι</t>
  </si>
  <si>
    <t xml:space="preserve">Μετοχικό Κεφάλαιο </t>
  </si>
  <si>
    <t>4</t>
  </si>
  <si>
    <t>Λοιπά έξοδα εγκαταστάσεως</t>
  </si>
  <si>
    <t>Καταβεβλημένο</t>
  </si>
  <si>
    <t>ΣΥΝΟΛΟ</t>
  </si>
  <si>
    <t>Γ</t>
  </si>
  <si>
    <t>ΠΑΓΙΟ ΕΝΕΡΓΗΤΙΚΟ</t>
  </si>
  <si>
    <t>ΙV</t>
  </si>
  <si>
    <t>Αποτελέσματα εις νέο</t>
  </si>
  <si>
    <t>ΙΙ</t>
  </si>
  <si>
    <t>Ενσώματες ακινητοποιήσεις</t>
  </si>
  <si>
    <t>2</t>
  </si>
  <si>
    <t>Υπόλοιπο ζημιών χρήσεως εις νέο</t>
  </si>
  <si>
    <t>3</t>
  </si>
  <si>
    <t>Κτίρια και τεχνικά έργα</t>
  </si>
  <si>
    <t>6</t>
  </si>
  <si>
    <t>Έπιπλα και λοιπός εξοπλισμός</t>
  </si>
  <si>
    <t>Σύνολο ιδίων κεφαλαίων (ΑΙ+ΑΙV)</t>
  </si>
  <si>
    <t>Σύνολο Πάγιου Ενεργητικού (ΓII)</t>
  </si>
  <si>
    <t>Σύνολο ακινητοποιήσεων (ΓΙΙ)</t>
  </si>
  <si>
    <t>Δ</t>
  </si>
  <si>
    <t>ΚΥΚΛΟΦΟΡΟΥΝ ΕΝΕΡΓΗΤΙΚΟ</t>
  </si>
  <si>
    <t>Απαιτήσεις</t>
  </si>
  <si>
    <t>ΥΠΟΧΡΕΩΣΕΙΣ</t>
  </si>
  <si>
    <t>11</t>
  </si>
  <si>
    <t>Χρεώστες διάφοροι</t>
  </si>
  <si>
    <t>II</t>
  </si>
  <si>
    <t>Βραχυπρόθεσμες υποχρεώσεις</t>
  </si>
  <si>
    <t>12</t>
  </si>
  <si>
    <t>Λογ/σμοί διαχειρίσεως προκαταβολών και πιστώσεων</t>
  </si>
  <si>
    <t>Προμηθευτές</t>
  </si>
  <si>
    <t>Προκαταβολές πελατών</t>
  </si>
  <si>
    <t>IV</t>
  </si>
  <si>
    <t>Διαθέσιμα</t>
  </si>
  <si>
    <t>5</t>
  </si>
  <si>
    <t>Υποχρεώσεις από φόρους-τέλη</t>
  </si>
  <si>
    <t>Ταμείο</t>
  </si>
  <si>
    <t>Σύνολο υποχρεώσεων (ΓΙΙ)</t>
  </si>
  <si>
    <t>Καταθέσεις όψεως και προθεσμίας</t>
  </si>
  <si>
    <t>Σύνολο κυκλοφορούντος ενεργητικού (ΔΙΙ+ΔIV)</t>
  </si>
  <si>
    <t>ΓΕΝΙΚΟ ΣΥΝΟΛΟ ΕΝΕΡΓΗΤΙΚΟΥ (Β+Γ+Δ)</t>
  </si>
  <si>
    <t>ΓΕΝΙΚΟ ΣΥΝΟΛΟ ΠΑΘΗΤΙΚΟΥ (Α+Γ)</t>
  </si>
  <si>
    <t>ΚΑΤΑΣΤΑΣΗ ΛΟΓΑΡΙΑΣΜΟΥ ΑΠΟΤΕΛΕΣΜΑΤΩΝ ΧΡΗΣΕΩΣ</t>
  </si>
  <si>
    <t>ΠΙΝΑΚΑΣ ΔΙΑΘΕΣΕΩΣ ΑΠΟΤΕΛΕΣΜΑΤΩΝ</t>
  </si>
  <si>
    <t>31ης ΔΕΚΕΜΒΡΙΟΥ 2013</t>
  </si>
  <si>
    <t>I</t>
  </si>
  <si>
    <t>Αποτελέσματα εκμεταλλεύσεως</t>
  </si>
  <si>
    <t>Καθαρά αποτελέσματα (κέρδη ζημιές) χρήσεως</t>
  </si>
  <si>
    <t>Κύκλος εργασιών (πωλήσεις)</t>
  </si>
  <si>
    <t>Σύνολο</t>
  </si>
  <si>
    <t>Μείον: κόστος πωλήσεων</t>
  </si>
  <si>
    <t>Ζημιές εις νέο</t>
  </si>
  <si>
    <t>Μικτά αποτελέσματα (κέρδη ζημιές) εκμεταλεύσεως</t>
  </si>
  <si>
    <t>Μείον:</t>
  </si>
  <si>
    <t>Έξοδα διοικητικής λειτουργίας</t>
  </si>
  <si>
    <t xml:space="preserve"> Βριλήσσια Αττικής, 22 Μαϊου 2014</t>
  </si>
  <si>
    <t>Μερικά αποτελέσματα (κέρδη ζημιές) εκμεταλλεύσεως</t>
  </si>
  <si>
    <t>Χρεωστικοί τόκοι και συναφή έσοδα</t>
  </si>
  <si>
    <t>Ο ΠΡΟΕΔΡΟΣ Δ.Σ. &amp; ΔΙΕΥΘΥΝΩΝ ΣΥΜΒΟΥΛΟΣ</t>
  </si>
  <si>
    <t>Ο ΟΙΚΟΝΟΜΙΚΟΣ ΣΥΜΒΟΥΛΟΣ</t>
  </si>
  <si>
    <t>Η ΠΡΟΙΣΤΑΜΕΝΗ ΛΟΓΙΣΤΗΡΙΟΥ</t>
  </si>
  <si>
    <t>Ολικά αποτελέσματα (κέρδη ζημιές) εκμεταλλεύσεως</t>
  </si>
  <si>
    <t>ΠΛΕΟΝ: Εκτακτα αποτελέσματα</t>
  </si>
  <si>
    <t>Έκτακτα και ανόργανα έσοδα</t>
  </si>
  <si>
    <t>Έκτακτα και ανόργανα έξοδα</t>
  </si>
  <si>
    <t>ΑΠΟΣΤΟΛΟΣ ΚΟΡΡΕΣ</t>
  </si>
  <si>
    <t>ΓΙΑΝΝΑΣ ΣΤΥΛΙΑΝΟΣ &amp; ΣΙΑ ΕΕ</t>
  </si>
  <si>
    <t>ΠΑΡΑΣΚΕΥΗ ΜΟΥΓΙΟΥ</t>
  </si>
  <si>
    <t>Οργανικά και έκτακτα αποτελέσματα (κέρδη ζημιές)</t>
  </si>
  <si>
    <t>ΑΡ. ΑΔΕΙΑΣ 1622</t>
  </si>
  <si>
    <t>ΑΡ. ΑΔΕΙΑΣ 22756</t>
  </si>
  <si>
    <t>ΜΕΙΟΝ:</t>
  </si>
  <si>
    <t>Σύνολο αποσβέσεων παγίων στοιχείων</t>
  </si>
  <si>
    <r>
      <t>Μείον:</t>
    </r>
    <r>
      <rPr>
        <sz val="8"/>
        <rFont val="Arial Greek"/>
        <family val="2"/>
        <charset val="161"/>
      </rPr>
      <t xml:space="preserve"> Οι από αυτές ενσωματωμένες στο λειτουργικό κόστος</t>
    </r>
  </si>
  <si>
    <t>ΚΑΘΑΡΑ ΑΠΟΤΕΛΕΣΜΑΤΑ (ΚΕΡΔΗ ΖΗΜΙΕΣ) ΧΡΗΣΕΩΣ ΠΡΟ ΦΟΡΩΝ</t>
  </si>
  <si>
    <t>ΕΚΘΕΣΗ ΕΛΕΓΧΟΥ ΑΝΕΞΑΡΤΗΤΟΥ ΟΡΚΩΤΟΥ ΕΛΕΓΚΤΗ ΛΟΓΙΣΤΗ</t>
  </si>
  <si>
    <t>Προς τους Μετόχους της «ALYSOS A.E.»</t>
  </si>
  <si>
    <t>Π.Φάληρο, 05 Ιουνίου 2014</t>
  </si>
  <si>
    <t>Ο Ορκωτός Ελεγκτής Λογιστής</t>
  </si>
  <si>
    <t>Νίκος Γαρμπής</t>
  </si>
  <si>
    <t>ΑΜ.ΣΟΕΛ 25011</t>
  </si>
  <si>
    <t>Ορκωτοί Ελεγκτές Σύμβουλοι Επιχειρήσεων</t>
  </si>
  <si>
    <t>Ζεφύρου 56, 17564 Παλαιό Φάληρο</t>
  </si>
  <si>
    <t>Α.Μ. ΣΟΕΛ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</si>
</sst>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
    <numFmt numFmtId="165" formatCode="##,##0.00&quot; &quot;;\(#,###.00\)"/>
  </numFmts>
  <fonts count="23" x14ac:knownFonts="1">
    <font>
      <sz val="10"/>
      <name val="Arial Greek"/>
      <charset val="161"/>
    </font>
    <font>
      <sz val="8"/>
      <name val="Arial Greek"/>
      <charset val="161"/>
    </font>
    <font>
      <b/>
      <sz val="12"/>
      <name val="Arial"/>
      <family val="2"/>
      <charset val="161"/>
    </font>
    <font>
      <sz val="12"/>
      <name val="Arial"/>
      <family val="2"/>
      <charset val="161"/>
    </font>
    <font>
      <sz val="8"/>
      <name val="Arial"/>
      <family val="2"/>
      <charset val="161"/>
    </font>
    <font>
      <b/>
      <sz val="12"/>
      <name val="Arial Greek"/>
      <charset val="161"/>
    </font>
    <font>
      <b/>
      <i/>
      <u/>
      <sz val="12"/>
      <name val="Arial Greek"/>
      <family val="2"/>
      <charset val="161"/>
    </font>
    <font>
      <b/>
      <i/>
      <u/>
      <sz val="8"/>
      <name val="Arial Greek"/>
      <family val="2"/>
      <charset val="161"/>
    </font>
    <font>
      <b/>
      <sz val="10"/>
      <name val="Arial Greek"/>
      <family val="2"/>
      <charset val="161"/>
    </font>
    <font>
      <b/>
      <sz val="8"/>
      <name val="Arial Greek"/>
      <charset val="161"/>
    </font>
    <font>
      <b/>
      <sz val="9"/>
      <name val="Arial Greek"/>
      <family val="2"/>
      <charset val="161"/>
    </font>
    <font>
      <b/>
      <sz val="8"/>
      <name val="Arial"/>
      <family val="2"/>
      <charset val="161"/>
    </font>
    <font>
      <b/>
      <sz val="9"/>
      <name val="Arial Greek"/>
      <charset val="161"/>
    </font>
    <font>
      <b/>
      <sz val="10"/>
      <name val="Arial Greek"/>
      <charset val="161"/>
    </font>
    <font>
      <b/>
      <sz val="8"/>
      <name val="Arial Greek"/>
      <family val="2"/>
      <charset val="161"/>
    </font>
    <font>
      <b/>
      <sz val="8"/>
      <color rgb="FFFF0000"/>
      <name val="Arial Greek"/>
      <charset val="161"/>
    </font>
    <font>
      <sz val="10"/>
      <name val="Arial"/>
      <family val="2"/>
      <charset val="161"/>
    </font>
    <font>
      <b/>
      <sz val="9"/>
      <name val="Arial"/>
      <family val="2"/>
      <charset val="161"/>
    </font>
    <font>
      <sz val="8"/>
      <name val="Arial Greek"/>
      <family val="2"/>
      <charset val="161"/>
    </font>
    <font>
      <b/>
      <u/>
      <sz val="8"/>
      <name val="Arial Greek"/>
      <family val="2"/>
      <charset val="161"/>
    </font>
    <font>
      <b/>
      <sz val="10"/>
      <name val="Calibri"/>
      <family val="2"/>
      <charset val="161"/>
      <scheme val="minor"/>
    </font>
    <font>
      <sz val="9"/>
      <name val="Arial Greek"/>
      <charset val="161"/>
    </font>
    <font>
      <sz val="10"/>
      <name val="Calibri"/>
      <family val="2"/>
      <charset val="161"/>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5">
    <xf numFmtId="0" fontId="0" fillId="0" borderId="0" xfId="0"/>
    <xf numFmtId="164" fontId="1" fillId="0" borderId="0" xfId="0" applyNumberFormat="1" applyFont="1" applyAlignment="1">
      <alignment vertical="top"/>
    </xf>
    <xf numFmtId="164" fontId="1" fillId="0" borderId="0" xfId="0" applyNumberFormat="1" applyFont="1" applyAlignment="1">
      <alignment wrapText="1"/>
    </xf>
    <xf numFmtId="164" fontId="1" fillId="0" borderId="0" xfId="0" applyNumberFormat="1" applyFont="1"/>
    <xf numFmtId="164" fontId="1" fillId="0" borderId="0" xfId="0" applyNumberFormat="1" applyFont="1" applyAlignment="1">
      <alignment vertical="top" wrapText="1"/>
    </xf>
    <xf numFmtId="164" fontId="2" fillId="0" borderId="1" xfId="0" applyNumberFormat="1" applyFont="1" applyBorder="1" applyAlignment="1">
      <alignment horizontal="centerContinuous"/>
    </xf>
    <xf numFmtId="164" fontId="3" fillId="0" borderId="2" xfId="0" applyNumberFormat="1" applyFont="1" applyBorder="1" applyAlignment="1">
      <alignment horizontal="centerContinuous"/>
    </xf>
    <xf numFmtId="164" fontId="4" fillId="0" borderId="2" xfId="0" applyNumberFormat="1" applyFont="1" applyBorder="1" applyAlignment="1">
      <alignment horizontal="centerContinuous" vertical="top"/>
    </xf>
    <xf numFmtId="164" fontId="4" fillId="0" borderId="2" xfId="0" applyNumberFormat="1" applyFont="1" applyBorder="1" applyAlignment="1">
      <alignment horizontal="centerContinuous" vertical="top" wrapText="1"/>
    </xf>
    <xf numFmtId="164" fontId="3" fillId="0" borderId="3" xfId="0" applyNumberFormat="1" applyFont="1" applyBorder="1"/>
    <xf numFmtId="164" fontId="3" fillId="0" borderId="0" xfId="0" applyNumberFormat="1" applyFont="1"/>
    <xf numFmtId="164" fontId="5" fillId="0" borderId="4" xfId="0" applyNumberFormat="1" applyFont="1" applyBorder="1" applyAlignment="1">
      <alignment horizontal="centerContinuous"/>
    </xf>
    <xf numFmtId="164" fontId="6" fillId="0" borderId="0" xfId="0" applyNumberFormat="1" applyFont="1" applyBorder="1" applyAlignment="1">
      <alignment horizontal="centerContinuous"/>
    </xf>
    <xf numFmtId="164" fontId="7" fillId="0" borderId="0" xfId="0" applyNumberFormat="1" applyFont="1" applyBorder="1" applyAlignment="1">
      <alignment horizontal="centerContinuous" vertical="top"/>
    </xf>
    <xf numFmtId="164" fontId="7" fillId="0" borderId="0" xfId="0" applyNumberFormat="1" applyFont="1" applyBorder="1" applyAlignment="1">
      <alignment horizontal="centerContinuous" vertical="top" wrapText="1"/>
    </xf>
    <xf numFmtId="164" fontId="6" fillId="0" borderId="5" xfId="0" applyNumberFormat="1" applyFont="1" applyBorder="1"/>
    <xf numFmtId="164" fontId="6" fillId="0" borderId="0" xfId="0" applyNumberFormat="1" applyFont="1"/>
    <xf numFmtId="164" fontId="3" fillId="0" borderId="6" xfId="0" applyNumberFormat="1" applyFont="1" applyBorder="1" applyAlignment="1">
      <alignment horizontal="centerContinuous"/>
    </xf>
    <xf numFmtId="164" fontId="3" fillId="0" borderId="7" xfId="0" applyNumberFormat="1" applyFont="1" applyBorder="1" applyAlignment="1">
      <alignment horizontal="centerContinuous"/>
    </xf>
    <xf numFmtId="164" fontId="4" fillId="0" borderId="7" xfId="0" applyNumberFormat="1" applyFont="1" applyBorder="1" applyAlignment="1">
      <alignment horizontal="centerContinuous" vertical="top"/>
    </xf>
    <xf numFmtId="164" fontId="4" fillId="0" borderId="7" xfId="0" applyNumberFormat="1" applyFont="1" applyBorder="1" applyAlignment="1">
      <alignment horizontal="centerContinuous" vertical="top" wrapText="1"/>
    </xf>
    <xf numFmtId="164" fontId="3" fillId="0" borderId="8" xfId="0" applyNumberFormat="1" applyFont="1" applyBorder="1" applyAlignment="1">
      <alignment horizontal="centerContinuous"/>
    </xf>
    <xf numFmtId="164" fontId="8" fillId="0" borderId="4" xfId="0" quotePrefix="1" applyNumberFormat="1" applyFont="1" applyBorder="1" applyAlignment="1">
      <alignment horizontal="centerContinuous" vertical="top"/>
    </xf>
    <xf numFmtId="164" fontId="1" fillId="0" borderId="0" xfId="0" applyNumberFormat="1" applyFont="1" applyBorder="1" applyAlignment="1">
      <alignment horizontal="centerContinuous" wrapText="1"/>
    </xf>
    <xf numFmtId="164" fontId="1" fillId="0" borderId="0" xfId="0" applyNumberFormat="1" applyFont="1" applyBorder="1" applyAlignment="1">
      <alignment horizontal="centerContinuous"/>
    </xf>
    <xf numFmtId="164" fontId="1" fillId="0" borderId="0" xfId="0" applyNumberFormat="1" applyFont="1" applyBorder="1"/>
    <xf numFmtId="164" fontId="1" fillId="0" borderId="9" xfId="0" applyNumberFormat="1" applyFont="1" applyBorder="1" applyAlignment="1">
      <alignment vertical="top"/>
    </xf>
    <xf numFmtId="164" fontId="1" fillId="0" borderId="10" xfId="0" applyNumberFormat="1" applyFont="1" applyBorder="1" applyAlignment="1">
      <alignment vertical="top" wrapText="1"/>
    </xf>
    <xf numFmtId="164" fontId="1" fillId="0" borderId="10" xfId="0" applyNumberFormat="1" applyFont="1" applyBorder="1"/>
    <xf numFmtId="164" fontId="1" fillId="0" borderId="11" xfId="0" applyNumberFormat="1" applyFont="1" applyBorder="1"/>
    <xf numFmtId="164" fontId="1" fillId="0" borderId="4" xfId="0" applyNumberFormat="1" applyFont="1" applyBorder="1" applyAlignment="1">
      <alignment vertical="top"/>
    </xf>
    <xf numFmtId="164" fontId="1" fillId="0" borderId="0" xfId="0" applyNumberFormat="1" applyFont="1" applyBorder="1" applyAlignment="1">
      <alignment wrapText="1"/>
    </xf>
    <xf numFmtId="164" fontId="9" fillId="0" borderId="0" xfId="0" applyNumberFormat="1" applyFont="1" applyBorder="1"/>
    <xf numFmtId="164" fontId="1" fillId="0" borderId="0" xfId="0" applyNumberFormat="1" applyFont="1" applyBorder="1" applyAlignment="1">
      <alignment vertical="top" wrapText="1"/>
    </xf>
    <xf numFmtId="164" fontId="1" fillId="0" borderId="5" xfId="0" applyNumberFormat="1" applyFont="1" applyBorder="1"/>
    <xf numFmtId="164" fontId="10" fillId="0" borderId="0" xfId="0" applyNumberFormat="1" applyFont="1" applyBorder="1" applyAlignment="1">
      <alignment wrapText="1"/>
    </xf>
    <xf numFmtId="164" fontId="11" fillId="0" borderId="0" xfId="0" applyNumberFormat="1" applyFont="1" applyBorder="1" applyAlignment="1">
      <alignment horizontal="centerContinuous"/>
    </xf>
    <xf numFmtId="164" fontId="12" fillId="0" borderId="0" xfId="0" applyNumberFormat="1" applyFont="1" applyBorder="1" applyAlignment="1">
      <alignment vertical="top" wrapText="1"/>
    </xf>
    <xf numFmtId="164" fontId="9" fillId="0" borderId="0" xfId="0" applyNumberFormat="1" applyFont="1" applyBorder="1" applyAlignment="1">
      <alignment horizontal="right"/>
    </xf>
    <xf numFmtId="164" fontId="9" fillId="0" borderId="0" xfId="0" applyNumberFormat="1" applyFont="1" applyBorder="1" applyAlignment="1">
      <alignment wrapText="1"/>
    </xf>
    <xf numFmtId="164" fontId="4" fillId="0" borderId="0" xfId="0" applyNumberFormat="1" applyFont="1" applyBorder="1" applyAlignment="1">
      <alignment horizontal="centerContinuous"/>
    </xf>
    <xf numFmtId="164" fontId="13" fillId="0" borderId="0" xfId="0" applyNumberFormat="1" applyFont="1" applyBorder="1" applyAlignment="1">
      <alignment vertical="top" wrapText="1"/>
    </xf>
    <xf numFmtId="164" fontId="9" fillId="0" borderId="4" xfId="0" applyNumberFormat="1" applyFont="1" applyBorder="1" applyAlignment="1">
      <alignment vertical="top"/>
    </xf>
    <xf numFmtId="4" fontId="9" fillId="0" borderId="0" xfId="0" applyNumberFormat="1" applyFont="1" applyBorder="1"/>
    <xf numFmtId="164" fontId="9" fillId="0" borderId="0" xfId="0" applyNumberFormat="1" applyFont="1" applyBorder="1" applyAlignment="1">
      <alignment vertical="top" wrapText="1"/>
    </xf>
    <xf numFmtId="164" fontId="1" fillId="0" borderId="4" xfId="0" applyNumberFormat="1" applyFont="1" applyBorder="1" applyAlignment="1">
      <alignment horizontal="right" vertical="top"/>
    </xf>
    <xf numFmtId="4" fontId="1" fillId="0" borderId="0" xfId="0" applyNumberFormat="1" applyFont="1" applyBorder="1"/>
    <xf numFmtId="164" fontId="1" fillId="0" borderId="4" xfId="0" applyNumberFormat="1" applyFont="1" applyBorder="1" applyAlignment="1">
      <alignment horizontal="right" vertical="center"/>
    </xf>
    <xf numFmtId="164" fontId="1" fillId="0" borderId="0" xfId="0" applyNumberFormat="1" applyFont="1" applyBorder="1" applyAlignment="1">
      <alignment vertical="center" wrapText="1"/>
    </xf>
    <xf numFmtId="164" fontId="1" fillId="0" borderId="0" xfId="0" applyNumberFormat="1" applyFont="1" applyBorder="1" applyAlignment="1">
      <alignment vertical="center"/>
    </xf>
    <xf numFmtId="4" fontId="1" fillId="0" borderId="12" xfId="0" applyNumberFormat="1" applyFont="1" applyBorder="1" applyAlignment="1">
      <alignment vertical="center"/>
    </xf>
    <xf numFmtId="4" fontId="1" fillId="0" borderId="0" xfId="0" applyNumberFormat="1" applyFont="1" applyBorder="1" applyAlignment="1">
      <alignment vertical="center"/>
    </xf>
    <xf numFmtId="164" fontId="1" fillId="0" borderId="4" xfId="0" applyNumberFormat="1" applyFont="1" applyBorder="1" applyAlignment="1">
      <alignment vertical="center"/>
    </xf>
    <xf numFmtId="4" fontId="1" fillId="0" borderId="7" xfId="0" applyNumberFormat="1" applyFont="1" applyBorder="1" applyAlignment="1">
      <alignment vertical="center"/>
    </xf>
    <xf numFmtId="4" fontId="1" fillId="0" borderId="7" xfId="0" applyNumberFormat="1" applyFont="1" applyBorder="1"/>
    <xf numFmtId="164" fontId="9" fillId="0" borderId="4" xfId="0" applyNumberFormat="1" applyFont="1" applyBorder="1" applyAlignment="1">
      <alignment vertical="center"/>
    </xf>
    <xf numFmtId="164" fontId="9" fillId="0" borderId="0" xfId="0" applyNumberFormat="1" applyFont="1" applyBorder="1" applyAlignment="1">
      <alignment vertical="center" wrapText="1"/>
    </xf>
    <xf numFmtId="165" fontId="1" fillId="0" borderId="0" xfId="0" applyNumberFormat="1" applyFont="1"/>
    <xf numFmtId="164" fontId="9" fillId="0" borderId="0" xfId="0" quotePrefix="1" applyNumberFormat="1" applyFont="1" applyBorder="1" applyAlignment="1">
      <alignment horizontal="left" vertical="top" wrapText="1"/>
    </xf>
    <xf numFmtId="4" fontId="9" fillId="0" borderId="7" xfId="0" applyNumberFormat="1" applyFont="1" applyBorder="1"/>
    <xf numFmtId="164" fontId="9" fillId="0" borderId="0" xfId="0" quotePrefix="1" applyNumberFormat="1" applyFont="1" applyBorder="1" applyAlignment="1">
      <alignment horizontal="left" wrapText="1"/>
    </xf>
    <xf numFmtId="164" fontId="14" fillId="0" borderId="0" xfId="0" applyNumberFormat="1" applyFont="1" applyBorder="1" applyAlignment="1">
      <alignment horizontal="left" wrapText="1"/>
    </xf>
    <xf numFmtId="164" fontId="1" fillId="0" borderId="4" xfId="0" applyNumberFormat="1" applyFont="1" applyFill="1" applyBorder="1" applyAlignment="1">
      <alignment horizontal="right" vertical="top"/>
    </xf>
    <xf numFmtId="164" fontId="1" fillId="0" borderId="0" xfId="0" applyNumberFormat="1" applyFont="1" applyFill="1" applyBorder="1" applyAlignment="1">
      <alignment vertical="top" wrapText="1"/>
    </xf>
    <xf numFmtId="4" fontId="1" fillId="0" borderId="0" xfId="0" applyNumberFormat="1" applyFont="1" applyFill="1" applyBorder="1"/>
    <xf numFmtId="164" fontId="1" fillId="0" borderId="4" xfId="0" applyNumberFormat="1" applyFont="1" applyBorder="1"/>
    <xf numFmtId="4" fontId="1" fillId="0" borderId="0" xfId="0" applyNumberFormat="1" applyFont="1" applyFill="1" applyBorder="1" applyAlignment="1">
      <alignment vertical="center"/>
    </xf>
    <xf numFmtId="164" fontId="9" fillId="0" borderId="0" xfId="0" applyNumberFormat="1" applyFont="1" applyBorder="1" applyAlignment="1">
      <alignment horizontal="left" wrapText="1"/>
    </xf>
    <xf numFmtId="164" fontId="9" fillId="0" borderId="0" xfId="0" quotePrefix="1" applyNumberFormat="1" applyFont="1" applyFill="1" applyBorder="1" applyAlignment="1">
      <alignment horizontal="left" vertical="top" wrapText="1"/>
    </xf>
    <xf numFmtId="4" fontId="9" fillId="0" borderId="0" xfId="0" applyNumberFormat="1" applyFont="1" applyFill="1" applyBorder="1"/>
    <xf numFmtId="4" fontId="9" fillId="0" borderId="7" xfId="0" applyNumberFormat="1" applyFont="1" applyFill="1" applyBorder="1"/>
    <xf numFmtId="164" fontId="15" fillId="0" borderId="0" xfId="0" applyNumberFormat="1" applyFont="1"/>
    <xf numFmtId="164" fontId="1" fillId="0" borderId="13" xfId="0" applyNumberFormat="1" applyFont="1" applyBorder="1" applyAlignment="1">
      <alignment vertical="top"/>
    </xf>
    <xf numFmtId="164" fontId="1" fillId="0" borderId="14" xfId="0" applyNumberFormat="1" applyFont="1" applyBorder="1" applyAlignment="1">
      <alignment wrapText="1"/>
    </xf>
    <xf numFmtId="164" fontId="1" fillId="0" borderId="14" xfId="0" applyNumberFormat="1" applyFont="1" applyBorder="1"/>
    <xf numFmtId="164" fontId="1" fillId="0" borderId="14" xfId="0" applyNumberFormat="1" applyFont="1" applyBorder="1" applyAlignment="1">
      <alignment vertical="top" wrapText="1"/>
    </xf>
    <xf numFmtId="4" fontId="1" fillId="0" borderId="14" xfId="0" applyNumberFormat="1" applyFont="1" applyBorder="1"/>
    <xf numFmtId="164" fontId="1" fillId="0" borderId="15" xfId="0" applyNumberFormat="1" applyFont="1" applyBorder="1"/>
    <xf numFmtId="164" fontId="10" fillId="0" borderId="4" xfId="0" applyNumberFormat="1" applyFont="1" applyBorder="1" applyAlignment="1">
      <alignment horizontal="centerContinuous"/>
    </xf>
    <xf numFmtId="164" fontId="0" fillId="0" borderId="0" xfId="0" applyNumberFormat="1" applyBorder="1" applyAlignment="1">
      <alignment horizontal="centerContinuous"/>
    </xf>
    <xf numFmtId="164" fontId="2"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4" fontId="3" fillId="0" borderId="5" xfId="0" applyNumberFormat="1" applyFont="1" applyBorder="1" applyAlignment="1">
      <alignment horizontal="centerContinuous"/>
    </xf>
    <xf numFmtId="164" fontId="16" fillId="0" borderId="4" xfId="0" applyNumberFormat="1" applyFont="1" applyBorder="1"/>
    <xf numFmtId="164" fontId="17" fillId="0" borderId="0" xfId="0" applyNumberFormat="1" applyFont="1" applyBorder="1" applyAlignment="1">
      <alignment horizontal="centerContinuous"/>
    </xf>
    <xf numFmtId="164" fontId="4" fillId="0" borderId="5" xfId="0" applyNumberFormat="1" applyFont="1" applyBorder="1"/>
    <xf numFmtId="164" fontId="17" fillId="0" borderId="4" xfId="0" applyNumberFormat="1" applyFont="1" applyBorder="1" applyAlignment="1">
      <alignment horizontal="centerContinuous"/>
    </xf>
    <xf numFmtId="164" fontId="3" fillId="0" borderId="4" xfId="0" applyNumberFormat="1" applyFont="1" applyBorder="1"/>
    <xf numFmtId="164" fontId="4" fillId="0" borderId="0" xfId="0" applyNumberFormat="1" applyFont="1"/>
    <xf numFmtId="164" fontId="4" fillId="0" borderId="4" xfId="0" applyNumberFormat="1" applyFont="1" applyBorder="1"/>
    <xf numFmtId="164" fontId="4" fillId="0" borderId="0" xfId="0" applyNumberFormat="1" applyFont="1" applyBorder="1"/>
    <xf numFmtId="164" fontId="14" fillId="0" borderId="4" xfId="0" applyNumberFormat="1" applyFont="1" applyBorder="1"/>
    <xf numFmtId="164" fontId="14" fillId="0" borderId="0" xfId="0" applyNumberFormat="1" applyFont="1" applyBorder="1"/>
    <xf numFmtId="4" fontId="18" fillId="0" borderId="0" xfId="0" applyNumberFormat="1" applyFont="1" applyBorder="1"/>
    <xf numFmtId="4" fontId="18" fillId="0" borderId="0" xfId="0" applyNumberFormat="1" applyFont="1" applyFill="1" applyBorder="1"/>
    <xf numFmtId="164" fontId="1" fillId="0" borderId="4" xfId="0" applyNumberFormat="1" applyFont="1" applyFill="1" applyBorder="1" applyAlignment="1">
      <alignment vertical="top"/>
    </xf>
    <xf numFmtId="0" fontId="18" fillId="0" borderId="0" xfId="0" applyFont="1"/>
    <xf numFmtId="164" fontId="18" fillId="0" borderId="4" xfId="0" applyNumberFormat="1" applyFont="1" applyBorder="1"/>
    <xf numFmtId="164" fontId="18" fillId="0" borderId="0" xfId="0" applyNumberFormat="1" applyFont="1" applyBorder="1"/>
    <xf numFmtId="0" fontId="18" fillId="0" borderId="0" xfId="0" applyFont="1" applyFill="1"/>
    <xf numFmtId="4" fontId="18" fillId="0" borderId="12" xfId="0" applyNumberFormat="1" applyFont="1" applyFill="1" applyBorder="1"/>
    <xf numFmtId="0" fontId="9" fillId="0" borderId="0" xfId="0" applyFont="1"/>
    <xf numFmtId="4" fontId="14" fillId="0" borderId="7" xfId="0" applyNumberFormat="1" applyFont="1" applyBorder="1"/>
    <xf numFmtId="164" fontId="18" fillId="0" borderId="4" xfId="0" applyNumberFormat="1" applyFont="1" applyBorder="1" applyAlignment="1">
      <alignment horizontal="right"/>
    </xf>
    <xf numFmtId="164" fontId="9" fillId="0" borderId="0" xfId="0" applyNumberFormat="1" applyFont="1" applyAlignment="1">
      <alignment horizontal="center"/>
    </xf>
    <xf numFmtId="4" fontId="18" fillId="0" borderId="12" xfId="0" applyNumberFormat="1" applyFont="1" applyBorder="1"/>
    <xf numFmtId="164" fontId="9" fillId="0" borderId="0" xfId="0" applyNumberFormat="1" applyFont="1" applyBorder="1" applyAlignment="1">
      <alignment horizontal="center" vertical="center" wrapText="1"/>
    </xf>
    <xf numFmtId="4" fontId="9" fillId="0" borderId="0" xfId="0" applyNumberFormat="1" applyFont="1" applyFill="1" applyBorder="1" applyAlignment="1">
      <alignment horizontal="center" vertical="top" wrapText="1"/>
    </xf>
    <xf numFmtId="4" fontId="9" fillId="0" borderId="0" xfId="0" applyNumberFormat="1" applyFont="1" applyFill="1" applyBorder="1" applyAlignment="1">
      <alignment horizontal="center" wrapText="1"/>
    </xf>
    <xf numFmtId="164" fontId="1" fillId="0" borderId="0" xfId="0" applyNumberFormat="1" applyFont="1" applyFill="1" applyAlignment="1">
      <alignment horizontal="center"/>
    </xf>
    <xf numFmtId="164" fontId="9" fillId="0" borderId="4" xfId="0" applyNumberFormat="1" applyFont="1" applyBorder="1"/>
    <xf numFmtId="164" fontId="18" fillId="0" borderId="0" xfId="0" quotePrefix="1" applyNumberFormat="1" applyFont="1" applyBorder="1" applyAlignment="1">
      <alignment horizontal="left"/>
    </xf>
    <xf numFmtId="4" fontId="1" fillId="0" borderId="0" xfId="0" applyNumberFormat="1" applyFont="1" applyFill="1" applyBorder="1" applyAlignment="1">
      <alignment horizontal="center"/>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xf>
    <xf numFmtId="164" fontId="9" fillId="2" borderId="0" xfId="0" applyNumberFormat="1" applyFont="1" applyFill="1" applyBorder="1" applyAlignment="1">
      <alignment horizontal="center" vertical="top" wrapText="1"/>
    </xf>
    <xf numFmtId="4" fontId="9" fillId="0" borderId="0" xfId="0" applyNumberFormat="1" applyFont="1" applyFill="1" applyBorder="1" applyAlignment="1">
      <alignment horizontal="center"/>
    </xf>
    <xf numFmtId="164" fontId="9" fillId="0" borderId="0" xfId="0" applyNumberFormat="1" applyFont="1" applyFill="1" applyBorder="1" applyAlignment="1">
      <alignment horizontal="center" vertical="top" wrapText="1"/>
    </xf>
    <xf numFmtId="164" fontId="1" fillId="0" borderId="0" xfId="0" applyNumberFormat="1" applyFont="1" applyFill="1" applyAlignment="1">
      <alignment vertical="top" wrapText="1"/>
    </xf>
    <xf numFmtId="164" fontId="1" fillId="0" borderId="0" xfId="0" applyNumberFormat="1" applyFont="1" applyFill="1"/>
    <xf numFmtId="164" fontId="19" fillId="0" borderId="0" xfId="0" quotePrefix="1" applyNumberFormat="1" applyFont="1" applyBorder="1" applyAlignment="1">
      <alignment horizontal="left"/>
    </xf>
    <xf numFmtId="164" fontId="18" fillId="0" borderId="13" xfId="0" applyNumberFormat="1" applyFont="1" applyBorder="1" applyAlignment="1">
      <alignment vertical="top"/>
    </xf>
    <xf numFmtId="164" fontId="18" fillId="0" borderId="14" xfId="0" applyNumberFormat="1" applyFont="1" applyBorder="1" applyAlignment="1">
      <alignment wrapText="1"/>
    </xf>
    <xf numFmtId="164" fontId="0" fillId="0" borderId="1" xfId="0" applyNumberFormat="1" applyFont="1" applyBorder="1"/>
    <xf numFmtId="164" fontId="0" fillId="0" borderId="2" xfId="0" applyNumberFormat="1" applyFont="1" applyBorder="1"/>
    <xf numFmtId="0" fontId="20" fillId="0" borderId="2" xfId="0" applyFont="1" applyBorder="1" applyAlignment="1">
      <alignment horizontal="center"/>
    </xf>
    <xf numFmtId="164" fontId="0" fillId="0" borderId="3" xfId="0" applyNumberFormat="1" applyFont="1" applyBorder="1"/>
    <xf numFmtId="164" fontId="0" fillId="0" borderId="0" xfId="0" applyNumberFormat="1" applyFont="1"/>
    <xf numFmtId="164" fontId="0" fillId="0" borderId="4" xfId="0" applyNumberFormat="1" applyFont="1" applyBorder="1" applyAlignment="1">
      <alignment vertical="top"/>
    </xf>
    <xf numFmtId="164" fontId="0" fillId="0" borderId="0" xfId="0" applyNumberFormat="1" applyFont="1" applyBorder="1" applyAlignment="1">
      <alignment wrapText="1"/>
    </xf>
    <xf numFmtId="164" fontId="0" fillId="0" borderId="0" xfId="0" applyNumberFormat="1" applyFont="1" applyBorder="1"/>
    <xf numFmtId="3" fontId="20" fillId="0" borderId="0" xfId="0" applyNumberFormat="1" applyFont="1" applyBorder="1" applyAlignment="1">
      <alignment horizontal="center"/>
    </xf>
    <xf numFmtId="164" fontId="0" fillId="0" borderId="0" xfId="0" applyNumberFormat="1" applyFont="1" applyBorder="1" applyAlignment="1">
      <alignment vertical="top"/>
    </xf>
    <xf numFmtId="164" fontId="0" fillId="0" borderId="0" xfId="0" applyNumberFormat="1" applyFont="1" applyBorder="1" applyAlignment="1">
      <alignment vertical="top" wrapText="1"/>
    </xf>
    <xf numFmtId="164" fontId="0" fillId="0" borderId="5" xfId="0" applyNumberFormat="1" applyFont="1" applyBorder="1"/>
    <xf numFmtId="164" fontId="21" fillId="0" borderId="4" xfId="0" applyNumberFormat="1" applyFont="1" applyBorder="1" applyAlignment="1">
      <alignment vertical="top" wrapText="1"/>
    </xf>
    <xf numFmtId="164" fontId="0" fillId="0" borderId="5" xfId="0" applyNumberFormat="1" applyFont="1" applyBorder="1" applyAlignment="1">
      <alignment vertical="top" wrapText="1"/>
    </xf>
    <xf numFmtId="164" fontId="0" fillId="0" borderId="4" xfId="0" applyNumberFormat="1" applyFont="1" applyBorder="1" applyAlignment="1">
      <alignment vertical="top" wrapText="1"/>
    </xf>
    <xf numFmtId="164" fontId="0" fillId="0" borderId="0" xfId="0" applyNumberFormat="1" applyFont="1" applyFill="1" applyBorder="1"/>
    <xf numFmtId="3" fontId="22" fillId="0" borderId="0" xfId="0" applyNumberFormat="1" applyFont="1" applyFill="1" applyBorder="1" applyAlignment="1">
      <alignment horizontal="center"/>
    </xf>
    <xf numFmtId="3" fontId="22" fillId="0" borderId="0" xfId="0" applyNumberFormat="1" applyFont="1" applyBorder="1" applyAlignment="1">
      <alignment horizontal="center"/>
    </xf>
    <xf numFmtId="164" fontId="1" fillId="0" borderId="0" xfId="0" applyNumberFormat="1" applyFont="1" applyFill="1" applyBorder="1"/>
    <xf numFmtId="164" fontId="1" fillId="0" borderId="0" xfId="0" applyNumberFormat="1" applyFont="1" applyBorder="1" applyAlignment="1">
      <alignment vertical="top"/>
    </xf>
    <xf numFmtId="164" fontId="1" fillId="0" borderId="14" xfId="0" applyNumberFormat="1" applyFont="1" applyFill="1" applyBorder="1"/>
    <xf numFmtId="164" fontId="1" fillId="0" borderId="14" xfId="0" applyNumberFormat="1"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84668</xdr:colOff>
      <xdr:row>85</xdr:row>
      <xdr:rowOff>50800</xdr:rowOff>
    </xdr:from>
    <xdr:to>
      <xdr:col>8</xdr:col>
      <xdr:colOff>418255</xdr:colOff>
      <xdr:row>87</xdr:row>
      <xdr:rowOff>146473</xdr:rowOff>
    </xdr:to>
    <xdr:pic>
      <xdr:nvPicPr>
        <xdr:cNvPr id="2"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5688" y="15321280"/>
          <a:ext cx="1339427" cy="430953"/>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31749</xdr:colOff>
      <xdr:row>61</xdr:row>
      <xdr:rowOff>3176</xdr:rowOff>
    </xdr:from>
    <xdr:to>
      <xdr:col>14</xdr:col>
      <xdr:colOff>143933</xdr:colOff>
      <xdr:row>76</xdr:row>
      <xdr:rowOff>0</xdr:rowOff>
    </xdr:to>
    <xdr:sp macro="" textlink="">
      <xdr:nvSpPr>
        <xdr:cNvPr id="3" name="Text Box 1"/>
        <xdr:cNvSpPr txBox="1">
          <a:spLocks noChangeArrowheads="1"/>
        </xdr:cNvSpPr>
      </xdr:nvSpPr>
      <xdr:spPr bwMode="auto">
        <a:xfrm>
          <a:off x="207009" y="9246236"/>
          <a:ext cx="10460144" cy="4485004"/>
        </a:xfrm>
        <a:prstGeom prst="rect">
          <a:avLst/>
        </a:prstGeom>
        <a:solidFill>
          <a:srgbClr val="FFFFFF"/>
        </a:solidFill>
        <a:ln w="9525">
          <a:solidFill>
            <a:srgbClr val="FFFFFF"/>
          </a:solidFill>
          <a:miter lim="800000"/>
          <a:headEnd/>
          <a:tailEnd/>
        </a:ln>
      </xdr:spPr>
      <xdr:txBody>
        <a:bodyPr vertOverflow="clip" wrap="square" lIns="27432" tIns="22860" rIns="27432" bIns="22860" anchor="ctr" upright="1"/>
        <a:lstStyle/>
        <a:p>
          <a:pPr algn="just"/>
          <a:r>
            <a:rPr lang="el-GR" sz="1100" b="1">
              <a:effectLst/>
              <a:latin typeface="+mn-lt"/>
              <a:ea typeface="+mn-ea"/>
              <a:cs typeface="+mn-cs"/>
            </a:rPr>
            <a:t>Έκθεση επί των Οικονομικών Καταστάσεων. </a:t>
          </a:r>
          <a:r>
            <a:rPr lang="el-GR" sz="1100">
              <a:effectLst/>
              <a:latin typeface="+mn-lt"/>
              <a:ea typeface="+mn-ea"/>
              <a:cs typeface="+mn-cs"/>
            </a:rPr>
            <a:t>Ελέγξαμε τις ανωτέρω οικονομικές καταστάσεις της Εταιρείας </a:t>
          </a:r>
          <a:r>
            <a:rPr lang="en-US" sz="1100">
              <a:effectLst/>
              <a:latin typeface="+mn-lt"/>
              <a:ea typeface="+mn-ea"/>
              <a:cs typeface="+mn-cs"/>
            </a:rPr>
            <a:t>ALYSOS</a:t>
          </a:r>
          <a:r>
            <a:rPr lang="el-GR" sz="1100">
              <a:effectLst/>
              <a:latin typeface="+mn-lt"/>
              <a:ea typeface="+mn-ea"/>
              <a:cs typeface="+mn-cs"/>
            </a:rPr>
            <a:t> Α.Ε., οι οποίες αποτελούνται από τον ισολογισμό της 31</a:t>
          </a:r>
          <a:r>
            <a:rPr lang="el-GR" sz="1100" baseline="30000">
              <a:effectLst/>
              <a:latin typeface="+mn-lt"/>
              <a:ea typeface="+mn-ea"/>
              <a:cs typeface="+mn-cs"/>
            </a:rPr>
            <a:t>ης</a:t>
          </a:r>
          <a:r>
            <a:rPr lang="el-GR" sz="1100">
              <a:effectLst/>
              <a:latin typeface="+mn-lt"/>
              <a:ea typeface="+mn-ea"/>
              <a:cs typeface="+mn-cs"/>
            </a:rPr>
            <a:t> Δεκεμβρίου 2013, την κατάσταση αποτελεσμάτων και τον πίνακα διάθεσης αποτελεσμάτων της χρήσεως που έληξε την ημερομηνία αυτή, καθώς και το σχετικό προσάρτημα.</a:t>
          </a:r>
          <a:r>
            <a:rPr lang="el-GR" sz="1100" b="1">
              <a:effectLst/>
              <a:latin typeface="+mn-lt"/>
              <a:ea typeface="+mn-ea"/>
              <a:cs typeface="+mn-cs"/>
            </a:rPr>
            <a:t>Ευθύνη της Διοίκησης για τις Οικονομικές Καταστάσεις. </a:t>
          </a:r>
          <a:r>
            <a:rPr lang="el-GR" sz="1100">
              <a:effectLst/>
              <a:latin typeface="+mn-lt"/>
              <a:ea typeface="+mn-ea"/>
              <a:cs typeface="+mn-cs"/>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a:t>
          </a:r>
          <a:r>
            <a:rPr lang="el-GR" sz="1100" baseline="30000">
              <a:effectLst/>
              <a:latin typeface="+mn-lt"/>
              <a:ea typeface="+mn-ea"/>
              <a:cs typeface="+mn-cs"/>
            </a:rPr>
            <a:t>α</a:t>
          </a:r>
          <a:r>
            <a:rPr lang="el-GR" sz="1100">
              <a:effectLst/>
              <a:latin typeface="+mn-lt"/>
              <a:ea typeface="+mn-ea"/>
              <a:cs typeface="+mn-cs"/>
            </a:rPr>
            <a:t> έως και 43</a:t>
          </a:r>
          <a:r>
            <a:rPr lang="el-GR" sz="1100" baseline="30000">
              <a:effectLst/>
              <a:latin typeface="+mn-lt"/>
              <a:ea typeface="+mn-ea"/>
              <a:cs typeface="+mn-cs"/>
            </a:rPr>
            <a:t>γ</a:t>
          </a:r>
          <a:r>
            <a:rPr lang="el-GR" sz="1100">
              <a:effectLst/>
              <a:latin typeface="+mn-lt"/>
              <a:ea typeface="+mn-ea"/>
              <a:cs typeface="+mn-cs"/>
            </a:rPr>
            <a:t> του κωδ. 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l-GR" sz="1100" b="1">
              <a:effectLst/>
              <a:latin typeface="+mn-lt"/>
              <a:ea typeface="+mn-ea"/>
              <a:cs typeface="+mn-cs"/>
            </a:rPr>
            <a:t>Ευθύνη του Ελεγκτή. </a:t>
          </a:r>
          <a:r>
            <a:rPr lang="el-GR" sz="1100">
              <a:effectLst/>
              <a:latin typeface="+mn-lt"/>
              <a:ea typeface="+mn-ea"/>
              <a:cs typeface="+mn-cs"/>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l-GR" sz="1100" b="1">
              <a:effectLst/>
              <a:latin typeface="+mn-lt"/>
              <a:ea typeface="+mn-ea"/>
              <a:cs typeface="+mn-cs"/>
            </a:rPr>
            <a:t>Γνώμη. </a:t>
          </a:r>
          <a:r>
            <a:rPr lang="el-GR" sz="1100">
              <a:effectLst/>
              <a:latin typeface="+mn-lt"/>
              <a:ea typeface="+mn-ea"/>
              <a:cs typeface="+mn-cs"/>
            </a:rPr>
            <a:t>Κατά τη γνώμη μας, οι ανωτέρω οικονομικές καταστάσεις παρουσιάζουν εύλογα, από κάθε ουσιώδη άποψη, την οικονομική θέση της Εταιρείας </a:t>
          </a:r>
          <a:r>
            <a:rPr lang="en-US" sz="1100">
              <a:effectLst/>
              <a:latin typeface="+mn-lt"/>
              <a:ea typeface="+mn-ea"/>
              <a:cs typeface="+mn-cs"/>
            </a:rPr>
            <a:t>ALYSOS A</a:t>
          </a:r>
          <a:r>
            <a:rPr lang="el-GR" sz="1100">
              <a:effectLst/>
              <a:latin typeface="+mn-lt"/>
              <a:ea typeface="+mn-ea"/>
              <a:cs typeface="+mn-cs"/>
            </a:rPr>
            <a:t>.</a:t>
          </a:r>
          <a:r>
            <a:rPr lang="en-US" sz="1100">
              <a:effectLst/>
              <a:latin typeface="+mn-lt"/>
              <a:ea typeface="+mn-ea"/>
              <a:cs typeface="+mn-cs"/>
            </a:rPr>
            <a:t>E</a:t>
          </a:r>
          <a:r>
            <a:rPr lang="el-GR" sz="1100">
              <a:effectLst/>
              <a:latin typeface="+mn-lt"/>
              <a:ea typeface="+mn-ea"/>
              <a:cs typeface="+mn-cs"/>
            </a:rPr>
            <a:t>. κατά την 31 Δεκεμβρίου 2013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a:t>
          </a:r>
          <a:r>
            <a:rPr lang="el-GR" sz="1100" baseline="30000">
              <a:effectLst/>
              <a:latin typeface="+mn-lt"/>
              <a:ea typeface="+mn-ea"/>
              <a:cs typeface="+mn-cs"/>
            </a:rPr>
            <a:t>α</a:t>
          </a:r>
          <a:r>
            <a:rPr lang="el-GR" sz="1100">
              <a:effectLst/>
              <a:latin typeface="+mn-lt"/>
              <a:ea typeface="+mn-ea"/>
              <a:cs typeface="+mn-cs"/>
            </a:rPr>
            <a:t> έως και 43</a:t>
          </a:r>
          <a:r>
            <a:rPr lang="el-GR" sz="1100" baseline="30000">
              <a:effectLst/>
              <a:latin typeface="+mn-lt"/>
              <a:ea typeface="+mn-ea"/>
              <a:cs typeface="+mn-cs"/>
            </a:rPr>
            <a:t>γ</a:t>
          </a:r>
          <a:r>
            <a:rPr lang="el-GR" sz="1100">
              <a:effectLst/>
              <a:latin typeface="+mn-lt"/>
              <a:ea typeface="+mn-ea"/>
              <a:cs typeface="+mn-cs"/>
            </a:rPr>
            <a:t> του κωδ. Ν. 2190/1920. </a:t>
          </a:r>
          <a:r>
            <a:rPr lang="el-GR" sz="1100" b="1">
              <a:effectLst/>
              <a:latin typeface="+mn-lt"/>
              <a:ea typeface="+mn-ea"/>
              <a:cs typeface="+mn-cs"/>
            </a:rPr>
            <a:t>Έμφαση Θέματος. </a:t>
          </a:r>
          <a:r>
            <a:rPr lang="el-GR" sz="1100">
              <a:effectLst/>
              <a:latin typeface="+mn-lt"/>
              <a:ea typeface="+mn-ea"/>
              <a:cs typeface="+mn-cs"/>
            </a:rPr>
            <a:t>Χωρίς να διατυπώνουμε επιφύλαξη στη γνώμη μας, εφιστούμε την προσοχή σας στην σημείωση 11 του προσαρτήματος, η οποία αναφέρει ότι στις 31 Δεκεμβρίου 2013,το σύνολο της αξίας των βραχυπρόθεσμων υποχρεώσεων της εταιρίας υπερβαίνει τη συνολική αξία των κυκλοφορούντων περιουσιακών της στοιχείων με αποτέλεσμα να υπάρχει η πιθανότητα να μην είναι σε θέση να αποπληρώσει μέρος των  υποχρεώσεων της. Όπως αναλυτικότερα περιγράφεται στην εν λόγω σημείωση του προσαρτήματος, η εταιρία βρίσκεται σε διαδικασία αξιολόγησης των υφιστάμενων συνθηκών και των προοπτικών της αγοράς που δραστηριοποιείται προκειμένου να αποφασίσει τη συνέχεια ή μη της δραστηριότητας της. Οι παραπάνω συνθήκες υποδηλώνουν την ύπαρξη ουσιώδους αβεβαιότητας που μπορεί να εγείρει σημαντική αμφιβολία για την πρόθεση και ικανότητα της εταιρίας να συνεχίσει τη δραστηριότητά της. </a:t>
          </a:r>
          <a:r>
            <a:rPr lang="el-GR" sz="1100" b="1">
              <a:effectLst/>
              <a:latin typeface="+mn-lt"/>
              <a:ea typeface="+mn-ea"/>
              <a:cs typeface="+mn-cs"/>
            </a:rPr>
            <a:t>Αναφορά επί Άλλων Νομικών και Κανονιστικών Θεμάτων. </a:t>
          </a:r>
          <a:r>
            <a:rPr lang="el-GR" sz="1100">
              <a:effectLst/>
              <a:latin typeface="+mn-lt"/>
              <a:ea typeface="+mn-ea"/>
              <a:cs typeface="+mn-cs"/>
            </a:rPr>
            <a:t>1)</a:t>
          </a:r>
          <a:r>
            <a:rPr lang="el-GR" sz="1100" b="1">
              <a:effectLst/>
              <a:latin typeface="+mn-lt"/>
              <a:ea typeface="+mn-ea"/>
              <a:cs typeface="+mn-cs"/>
            </a:rPr>
            <a:t> </a:t>
          </a:r>
          <a:r>
            <a:rPr lang="el-GR" sz="1100">
              <a:effectLst/>
              <a:latin typeface="+mn-lt"/>
              <a:ea typeface="+mn-ea"/>
              <a:cs typeface="+mn-cs"/>
            </a:rPr>
            <a:t>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a:t>
          </a:r>
          <a:r>
            <a:rPr lang="el-GR" sz="1100" baseline="30000">
              <a:effectLst/>
              <a:latin typeface="+mn-lt"/>
              <a:ea typeface="+mn-ea"/>
              <a:cs typeface="+mn-cs"/>
            </a:rPr>
            <a:t>α</a:t>
          </a:r>
          <a:r>
            <a:rPr lang="el-GR" sz="1100">
              <a:effectLst/>
              <a:latin typeface="+mn-lt"/>
              <a:ea typeface="+mn-ea"/>
              <a:cs typeface="+mn-cs"/>
            </a:rPr>
            <a:t> και 37 του Κ.Ν. 2190/1920. 2)Λόγω των ζημιογόνου αποτελέσματος της παρουσιαζόμενης υπερδωδεκάμηνης χρήσης το σύνολο των ιδίων κεφαλαίων της εταιρείας είναι αρνητικό, ως εκ τούτου συντρέχουν οι προϋποθέσεις εφαρμογής των διατάξεων του άρθρου 48 παρ.1 περίπτ. γ΄ του Κ.Ν. 2190/1920.</a:t>
          </a:r>
          <a:endParaRPr lang="en-US" sz="1100">
            <a:latin typeface="+mn-lt"/>
            <a:ea typeface="+mn-ea"/>
            <a:cs typeface="+mn-cs"/>
          </a:endParaRPr>
        </a:p>
        <a:p>
          <a:pPr algn="just" rtl="0">
            <a:defRPr sz="1000"/>
          </a:pPr>
          <a:endParaRPr lang="el-GR" sz="10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95"/>
  <sheetViews>
    <sheetView showGridLines="0" tabSelected="1" zoomScaleNormal="100" workbookViewId="0">
      <selection activeCell="G100" sqref="G100"/>
    </sheetView>
  </sheetViews>
  <sheetFormatPr defaultColWidth="9.109375" defaultRowHeight="10.199999999999999" x14ac:dyDescent="0.2"/>
  <cols>
    <col min="1" max="1" width="2.5546875" style="3" customWidth="1"/>
    <col min="2" max="2" width="2.5546875" style="1" bestFit="1" customWidth="1"/>
    <col min="3" max="3" width="45.33203125" style="2" customWidth="1"/>
    <col min="4" max="4" width="2.109375" style="3" customWidth="1"/>
    <col min="5" max="5" width="10.88671875" style="3" customWidth="1"/>
    <col min="6" max="6" width="2" style="3" customWidth="1"/>
    <col min="7" max="7" width="11" style="3" customWidth="1"/>
    <col min="8" max="8" width="1.6640625" style="3" customWidth="1"/>
    <col min="9" max="9" width="12.6640625" style="3" customWidth="1"/>
    <col min="10" max="10" width="1.33203125" style="3" customWidth="1"/>
    <col min="11" max="11" width="2.33203125" style="1" bestFit="1" customWidth="1"/>
    <col min="12" max="12" width="23.88671875" style="4" customWidth="1"/>
    <col min="13" max="13" width="19.109375" style="3" customWidth="1"/>
    <col min="14" max="14" width="16" style="3" customWidth="1"/>
    <col min="15" max="15" width="2.6640625" style="3" customWidth="1"/>
    <col min="16" max="16" width="10.33203125" style="3" customWidth="1"/>
    <col min="17" max="16384" width="9.109375" style="3"/>
  </cols>
  <sheetData>
    <row r="1" spans="2:16" ht="10.8" thickBot="1" x14ac:dyDescent="0.25"/>
    <row r="2" spans="2:16" s="10" customFormat="1" ht="15.6" x14ac:dyDescent="0.3">
      <c r="B2" s="5" t="s">
        <v>0</v>
      </c>
      <c r="C2" s="6"/>
      <c r="D2" s="6"/>
      <c r="E2" s="6"/>
      <c r="F2" s="6"/>
      <c r="G2" s="6"/>
      <c r="H2" s="6"/>
      <c r="I2" s="6"/>
      <c r="J2" s="6"/>
      <c r="K2" s="7"/>
      <c r="L2" s="8"/>
      <c r="M2" s="6"/>
      <c r="N2" s="6"/>
      <c r="O2" s="9"/>
    </row>
    <row r="3" spans="2:16" s="16" customFormat="1" ht="15.6" x14ac:dyDescent="0.3">
      <c r="B3" s="11" t="s">
        <v>1</v>
      </c>
      <c r="C3" s="12"/>
      <c r="D3" s="12"/>
      <c r="E3" s="12"/>
      <c r="F3" s="12"/>
      <c r="G3" s="12"/>
      <c r="H3" s="12"/>
      <c r="I3" s="12"/>
      <c r="J3" s="12"/>
      <c r="K3" s="13"/>
      <c r="L3" s="14"/>
      <c r="M3" s="12"/>
      <c r="N3" s="12"/>
      <c r="O3" s="15"/>
    </row>
    <row r="4" spans="2:16" s="10" customFormat="1" ht="15.6" thickBot="1" x14ac:dyDescent="0.3">
      <c r="B4" s="17" t="s">
        <v>2</v>
      </c>
      <c r="C4" s="18"/>
      <c r="D4" s="18"/>
      <c r="E4" s="18"/>
      <c r="F4" s="18"/>
      <c r="G4" s="18"/>
      <c r="H4" s="18"/>
      <c r="I4" s="18"/>
      <c r="J4" s="18"/>
      <c r="K4" s="19"/>
      <c r="L4" s="20"/>
      <c r="M4" s="18"/>
      <c r="N4" s="18"/>
      <c r="O4" s="21"/>
    </row>
    <row r="5" spans="2:16" ht="13.8" thickTop="1" x14ac:dyDescent="0.2">
      <c r="B5" s="22"/>
      <c r="C5" s="23"/>
      <c r="D5" s="24"/>
      <c r="E5" s="24"/>
      <c r="F5" s="24"/>
      <c r="G5" s="24"/>
      <c r="H5" s="25"/>
      <c r="I5" s="25"/>
      <c r="J5" s="25"/>
      <c r="K5" s="26"/>
      <c r="L5" s="27"/>
      <c r="M5" s="28"/>
      <c r="N5" s="28"/>
      <c r="O5" s="29"/>
    </row>
    <row r="6" spans="2:16" x14ac:dyDescent="0.2">
      <c r="B6" s="30"/>
      <c r="C6" s="31"/>
      <c r="D6" s="25"/>
      <c r="E6" s="32"/>
      <c r="F6" s="25"/>
      <c r="G6" s="25"/>
      <c r="H6" s="25"/>
      <c r="I6" s="25"/>
      <c r="J6" s="25"/>
      <c r="K6" s="30"/>
      <c r="L6" s="33"/>
      <c r="M6" s="25"/>
      <c r="N6" s="25"/>
      <c r="O6" s="34"/>
    </row>
    <row r="7" spans="2:16" ht="13.2" customHeight="1" x14ac:dyDescent="0.25">
      <c r="B7" s="30" t="s">
        <v>3</v>
      </c>
      <c r="C7" s="35" t="s">
        <v>4</v>
      </c>
      <c r="D7" s="25"/>
      <c r="E7" s="36" t="s">
        <v>5</v>
      </c>
      <c r="F7" s="24"/>
      <c r="G7" s="24"/>
      <c r="H7" s="24"/>
      <c r="I7" s="24"/>
      <c r="J7" s="25"/>
      <c r="K7" s="30" t="s">
        <v>3</v>
      </c>
      <c r="L7" s="37" t="s">
        <v>6</v>
      </c>
      <c r="M7" s="38" t="s">
        <v>5</v>
      </c>
      <c r="N7" s="38"/>
      <c r="O7" s="34"/>
    </row>
    <row r="8" spans="2:16" ht="13.2" x14ac:dyDescent="0.2">
      <c r="B8" s="30"/>
      <c r="C8" s="39"/>
      <c r="D8" s="36" t="s">
        <v>7</v>
      </c>
      <c r="E8" s="40"/>
      <c r="F8" s="36" t="s">
        <v>8</v>
      </c>
      <c r="G8" s="40"/>
      <c r="H8" s="36" t="s">
        <v>9</v>
      </c>
      <c r="I8" s="40"/>
      <c r="J8" s="25"/>
      <c r="K8" s="30"/>
      <c r="L8" s="41"/>
      <c r="M8" s="38"/>
      <c r="N8" s="38"/>
      <c r="O8" s="34"/>
    </row>
    <row r="9" spans="2:16" x14ac:dyDescent="0.2">
      <c r="B9" s="42" t="s">
        <v>10</v>
      </c>
      <c r="C9" s="39" t="s">
        <v>11</v>
      </c>
      <c r="D9" s="25"/>
      <c r="E9" s="43"/>
      <c r="F9" s="43"/>
      <c r="G9" s="43"/>
      <c r="H9" s="43"/>
      <c r="I9" s="43"/>
      <c r="J9" s="25"/>
      <c r="K9" s="42" t="s">
        <v>12</v>
      </c>
      <c r="L9" s="44" t="s">
        <v>13</v>
      </c>
      <c r="M9" s="25"/>
      <c r="N9" s="25"/>
      <c r="O9" s="34"/>
    </row>
    <row r="10" spans="2:16" x14ac:dyDescent="0.2">
      <c r="B10" s="45" t="s">
        <v>14</v>
      </c>
      <c r="C10" s="31" t="s">
        <v>15</v>
      </c>
      <c r="D10" s="25"/>
      <c r="E10" s="46">
        <v>2552.5</v>
      </c>
      <c r="F10" s="46"/>
      <c r="G10" s="46">
        <v>326.06</v>
      </c>
      <c r="H10" s="46"/>
      <c r="I10" s="46">
        <f>E10-G10</f>
        <v>2226.44</v>
      </c>
      <c r="J10" s="25"/>
      <c r="K10" s="42" t="s">
        <v>16</v>
      </c>
      <c r="L10" s="44" t="s">
        <v>17</v>
      </c>
      <c r="M10" s="46"/>
      <c r="N10" s="46"/>
      <c r="O10" s="34"/>
    </row>
    <row r="11" spans="2:16" x14ac:dyDescent="0.2">
      <c r="B11" s="47" t="s">
        <v>18</v>
      </c>
      <c r="C11" s="48" t="s">
        <v>19</v>
      </c>
      <c r="D11" s="49"/>
      <c r="E11" s="50">
        <v>1050.92</v>
      </c>
      <c r="F11" s="51"/>
      <c r="G11" s="50">
        <v>262.48</v>
      </c>
      <c r="H11" s="51"/>
      <c r="I11" s="50">
        <f>E11-G11</f>
        <v>788.44</v>
      </c>
      <c r="J11" s="25"/>
      <c r="K11" s="45" t="s">
        <v>14</v>
      </c>
      <c r="L11" s="33" t="s">
        <v>20</v>
      </c>
      <c r="M11" s="46"/>
      <c r="N11" s="46">
        <v>60000</v>
      </c>
      <c r="O11" s="34"/>
    </row>
    <row r="12" spans="2:16" ht="10.8" thickBot="1" x14ac:dyDescent="0.25">
      <c r="B12" s="52" t="s">
        <v>3</v>
      </c>
      <c r="C12" s="48" t="s">
        <v>21</v>
      </c>
      <c r="D12" s="49"/>
      <c r="E12" s="53">
        <f>SUM(E10:E11)</f>
        <v>3603.42</v>
      </c>
      <c r="F12" s="51"/>
      <c r="G12" s="53">
        <f>SUM(G10:G11)</f>
        <v>588.54</v>
      </c>
      <c r="H12" s="51"/>
      <c r="I12" s="53">
        <f>I10+I11</f>
        <v>3014.88</v>
      </c>
      <c r="J12" s="25"/>
      <c r="K12" s="45"/>
      <c r="L12" s="33"/>
      <c r="M12" s="46"/>
      <c r="N12" s="54">
        <f>SUM(N11)</f>
        <v>60000</v>
      </c>
      <c r="O12" s="34"/>
    </row>
    <row r="13" spans="2:16" ht="10.8" thickTop="1" x14ac:dyDescent="0.2">
      <c r="B13" s="55" t="s">
        <v>22</v>
      </c>
      <c r="C13" s="56" t="s">
        <v>23</v>
      </c>
      <c r="D13" s="49"/>
      <c r="E13" s="51"/>
      <c r="F13" s="51"/>
      <c r="G13" s="51"/>
      <c r="H13" s="51"/>
      <c r="I13" s="51"/>
      <c r="J13" s="25"/>
      <c r="K13" s="42" t="s">
        <v>24</v>
      </c>
      <c r="L13" s="44" t="s">
        <v>25</v>
      </c>
      <c r="M13" s="46"/>
      <c r="N13" s="46"/>
      <c r="O13" s="34"/>
    </row>
    <row r="14" spans="2:16" x14ac:dyDescent="0.2">
      <c r="B14" s="55" t="s">
        <v>26</v>
      </c>
      <c r="C14" s="56" t="s">
        <v>27</v>
      </c>
      <c r="D14" s="49"/>
      <c r="E14" s="51"/>
      <c r="F14" s="51"/>
      <c r="G14" s="51"/>
      <c r="H14" s="51"/>
      <c r="I14" s="51"/>
      <c r="J14" s="25"/>
      <c r="K14" s="45" t="s">
        <v>28</v>
      </c>
      <c r="L14" s="33" t="s">
        <v>29</v>
      </c>
      <c r="M14" s="46"/>
      <c r="N14" s="46">
        <v>-236831.31</v>
      </c>
      <c r="O14" s="34"/>
    </row>
    <row r="15" spans="2:16" ht="10.8" thickBot="1" x14ac:dyDescent="0.25">
      <c r="B15" s="47" t="s">
        <v>30</v>
      </c>
      <c r="C15" s="48" t="s">
        <v>31</v>
      </c>
      <c r="D15" s="49"/>
      <c r="E15" s="51">
        <v>26241.5</v>
      </c>
      <c r="F15" s="51"/>
      <c r="G15" s="51">
        <v>1943.31</v>
      </c>
      <c r="H15" s="51"/>
      <c r="I15" s="51">
        <f>E15-G15</f>
        <v>24298.19</v>
      </c>
      <c r="J15" s="25"/>
      <c r="K15" s="45"/>
      <c r="L15" s="33"/>
      <c r="M15" s="46"/>
      <c r="N15" s="54">
        <f>SUM(N14:N14)</f>
        <v>-236831.31</v>
      </c>
      <c r="O15" s="34"/>
      <c r="P15" s="57"/>
    </row>
    <row r="16" spans="2:16" ht="21.6" thickTop="1" thickBot="1" x14ac:dyDescent="0.25">
      <c r="B16" s="47" t="s">
        <v>32</v>
      </c>
      <c r="C16" s="48" t="s">
        <v>33</v>
      </c>
      <c r="D16" s="49"/>
      <c r="E16" s="51">
        <v>6299.49</v>
      </c>
      <c r="F16" s="51"/>
      <c r="G16" s="51">
        <v>620.87</v>
      </c>
      <c r="H16" s="51"/>
      <c r="I16" s="51">
        <f>E16-G16</f>
        <v>5678.62</v>
      </c>
      <c r="J16" s="25"/>
      <c r="K16" s="45"/>
      <c r="L16" s="58" t="s">
        <v>34</v>
      </c>
      <c r="M16" s="46"/>
      <c r="N16" s="59">
        <f>N12+N15</f>
        <v>-176831.31</v>
      </c>
      <c r="O16" s="34"/>
    </row>
    <row r="17" spans="2:16" ht="11.4" thickTop="1" thickBot="1" x14ac:dyDescent="0.25">
      <c r="B17" s="30" t="s">
        <v>3</v>
      </c>
      <c r="C17" s="60" t="s">
        <v>35</v>
      </c>
      <c r="D17" s="25"/>
      <c r="E17" s="59">
        <f>E15+E16</f>
        <v>32540.989999999998</v>
      </c>
      <c r="F17" s="43"/>
      <c r="G17" s="59">
        <f>G15+G16</f>
        <v>2564.1799999999998</v>
      </c>
      <c r="H17" s="43"/>
      <c r="I17" s="59">
        <f>I15+I16</f>
        <v>29976.809999999998</v>
      </c>
      <c r="J17" s="25"/>
      <c r="K17" s="30" t="s">
        <v>3</v>
      </c>
      <c r="O17" s="34"/>
    </row>
    <row r="18" spans="2:16" ht="11.4" thickTop="1" thickBot="1" x14ac:dyDescent="0.25">
      <c r="B18" s="30" t="s">
        <v>3</v>
      </c>
      <c r="C18" s="61" t="s">
        <v>36</v>
      </c>
      <c r="D18" s="25"/>
      <c r="E18" s="46"/>
      <c r="F18" s="46"/>
      <c r="G18" s="46"/>
      <c r="H18" s="46"/>
      <c r="I18" s="59">
        <f>I17</f>
        <v>29976.809999999998</v>
      </c>
      <c r="J18" s="25"/>
      <c r="K18" s="62"/>
      <c r="L18" s="63"/>
      <c r="M18" s="64"/>
      <c r="N18" s="64"/>
      <c r="O18" s="34"/>
    </row>
    <row r="19" spans="2:16" ht="12" customHeight="1" thickTop="1" x14ac:dyDescent="0.2">
      <c r="B19" s="30"/>
      <c r="C19" s="61"/>
      <c r="D19" s="25"/>
      <c r="E19" s="46"/>
      <c r="F19" s="46"/>
      <c r="G19" s="46"/>
      <c r="H19" s="46"/>
      <c r="I19" s="43"/>
      <c r="J19" s="25"/>
      <c r="K19" s="62"/>
      <c r="L19" s="63"/>
      <c r="M19" s="64"/>
      <c r="N19" s="64"/>
      <c r="O19" s="34"/>
    </row>
    <row r="20" spans="2:16" x14ac:dyDescent="0.2">
      <c r="B20" s="42" t="s">
        <v>37</v>
      </c>
      <c r="C20" s="39" t="s">
        <v>38</v>
      </c>
      <c r="D20" s="25"/>
      <c r="E20" s="46"/>
      <c r="F20" s="46"/>
      <c r="G20" s="46"/>
      <c r="H20" s="46"/>
      <c r="I20" s="46"/>
      <c r="J20" s="25"/>
      <c r="K20" s="65"/>
      <c r="L20" s="25"/>
      <c r="M20" s="25"/>
      <c r="N20" s="25"/>
      <c r="O20" s="34"/>
    </row>
    <row r="21" spans="2:16" x14ac:dyDescent="0.2">
      <c r="B21" s="42" t="s">
        <v>26</v>
      </c>
      <c r="C21" s="39" t="s">
        <v>39</v>
      </c>
      <c r="D21" s="25"/>
      <c r="E21" s="46"/>
      <c r="F21" s="46"/>
      <c r="G21" s="46"/>
      <c r="H21" s="46"/>
      <c r="I21" s="46"/>
      <c r="J21" s="25"/>
      <c r="K21" s="42" t="s">
        <v>22</v>
      </c>
      <c r="L21" s="44" t="s">
        <v>40</v>
      </c>
      <c r="M21" s="46"/>
      <c r="N21" s="46"/>
      <c r="O21" s="34"/>
    </row>
    <row r="22" spans="2:16" x14ac:dyDescent="0.2">
      <c r="B22" s="47" t="s">
        <v>41</v>
      </c>
      <c r="C22" s="48" t="s">
        <v>42</v>
      </c>
      <c r="D22" s="49"/>
      <c r="E22" s="51"/>
      <c r="F22" s="51"/>
      <c r="G22" s="51"/>
      <c r="H22" s="51"/>
      <c r="I22" s="66">
        <v>26399.43</v>
      </c>
      <c r="J22" s="25"/>
      <c r="K22" s="42" t="s">
        <v>43</v>
      </c>
      <c r="L22" s="44" t="s">
        <v>44</v>
      </c>
      <c r="M22" s="46"/>
      <c r="N22" s="46"/>
      <c r="O22" s="34"/>
    </row>
    <row r="23" spans="2:16" x14ac:dyDescent="0.2">
      <c r="B23" s="47" t="s">
        <v>45</v>
      </c>
      <c r="C23" s="48" t="s">
        <v>46</v>
      </c>
      <c r="D23" s="49"/>
      <c r="E23" s="51"/>
      <c r="F23" s="51"/>
      <c r="G23" s="51"/>
      <c r="H23" s="51"/>
      <c r="I23" s="50">
        <v>26438.1</v>
      </c>
      <c r="J23" s="25"/>
      <c r="K23" s="45" t="s">
        <v>14</v>
      </c>
      <c r="L23" s="33" t="s">
        <v>47</v>
      </c>
      <c r="M23" s="46"/>
      <c r="N23" s="46">
        <v>44792.02</v>
      </c>
      <c r="O23" s="34"/>
    </row>
    <row r="24" spans="2:16" ht="10.8" thickBot="1" x14ac:dyDescent="0.25">
      <c r="B24" s="45"/>
      <c r="C24" s="31"/>
      <c r="D24" s="25"/>
      <c r="E24" s="46"/>
      <c r="F24" s="46"/>
      <c r="G24" s="46"/>
      <c r="H24" s="46"/>
      <c r="I24" s="54">
        <f>SUM(I22:I23)</f>
        <v>52837.53</v>
      </c>
      <c r="J24" s="25"/>
      <c r="K24" s="45" t="s">
        <v>18</v>
      </c>
      <c r="L24" s="33" t="s">
        <v>48</v>
      </c>
      <c r="M24" s="46"/>
      <c r="N24" s="46">
        <v>218913.43</v>
      </c>
      <c r="O24" s="34"/>
    </row>
    <row r="25" spans="2:16" ht="10.8" thickTop="1" x14ac:dyDescent="0.2">
      <c r="B25" s="42" t="s">
        <v>49</v>
      </c>
      <c r="C25" s="39" t="s">
        <v>50</v>
      </c>
      <c r="D25" s="25"/>
      <c r="E25" s="46"/>
      <c r="F25" s="46"/>
      <c r="G25" s="46"/>
      <c r="H25" s="46"/>
      <c r="I25" s="46"/>
      <c r="J25" s="25"/>
      <c r="K25" s="45" t="s">
        <v>51</v>
      </c>
      <c r="L25" s="33" t="s">
        <v>52</v>
      </c>
      <c r="M25" s="46"/>
      <c r="N25" s="46">
        <v>192</v>
      </c>
      <c r="O25" s="34"/>
    </row>
    <row r="26" spans="2:16" ht="10.8" thickBot="1" x14ac:dyDescent="0.25">
      <c r="B26" s="47" t="s">
        <v>14</v>
      </c>
      <c r="C26" s="48" t="s">
        <v>53</v>
      </c>
      <c r="D26" s="49"/>
      <c r="E26" s="51"/>
      <c r="F26" s="51"/>
      <c r="G26" s="51"/>
      <c r="H26" s="51"/>
      <c r="I26" s="51">
        <v>9.9499999999999993</v>
      </c>
      <c r="J26" s="25"/>
      <c r="K26" s="30" t="s">
        <v>3</v>
      </c>
      <c r="L26" s="58" t="s">
        <v>54</v>
      </c>
      <c r="M26" s="46"/>
      <c r="N26" s="59">
        <f>N23+N24+N25</f>
        <v>263897.45</v>
      </c>
      <c r="O26" s="34"/>
    </row>
    <row r="27" spans="2:16" ht="10.8" thickTop="1" x14ac:dyDescent="0.2">
      <c r="B27" s="47" t="s">
        <v>30</v>
      </c>
      <c r="C27" s="48" t="s">
        <v>55</v>
      </c>
      <c r="D27" s="49"/>
      <c r="E27" s="51"/>
      <c r="F27" s="51"/>
      <c r="G27" s="51"/>
      <c r="H27" s="51"/>
      <c r="I27" s="51">
        <v>1226.97</v>
      </c>
      <c r="J27" s="25"/>
      <c r="K27" s="62"/>
      <c r="L27" s="63"/>
      <c r="M27" s="64"/>
      <c r="N27" s="64"/>
      <c r="O27" s="34"/>
    </row>
    <row r="28" spans="2:16" ht="10.8" thickBot="1" x14ac:dyDescent="0.25">
      <c r="B28" s="30"/>
      <c r="C28" s="31"/>
      <c r="D28" s="25"/>
      <c r="E28" s="46"/>
      <c r="F28" s="46"/>
      <c r="G28" s="46"/>
      <c r="H28" s="46"/>
      <c r="I28" s="54">
        <f>SUM(I26:I27)</f>
        <v>1236.92</v>
      </c>
      <c r="J28" s="25"/>
      <c r="K28" s="62"/>
      <c r="L28" s="63"/>
      <c r="M28" s="64"/>
      <c r="N28" s="64"/>
      <c r="O28" s="34"/>
    </row>
    <row r="29" spans="2:16" ht="11.4" thickTop="1" thickBot="1" x14ac:dyDescent="0.25">
      <c r="B29" s="30"/>
      <c r="C29" s="67" t="s">
        <v>56</v>
      </c>
      <c r="D29" s="25"/>
      <c r="E29" s="46"/>
      <c r="F29" s="46"/>
      <c r="G29" s="46"/>
      <c r="H29" s="46"/>
      <c r="I29" s="59">
        <f>I24+I28</f>
        <v>54074.45</v>
      </c>
      <c r="J29" s="25"/>
      <c r="K29" s="62"/>
      <c r="L29" s="63"/>
      <c r="M29" s="64"/>
      <c r="N29" s="64"/>
      <c r="O29" s="34"/>
    </row>
    <row r="30" spans="2:16" ht="21.6" thickTop="1" thickBot="1" x14ac:dyDescent="0.25">
      <c r="B30" s="42" t="s">
        <v>3</v>
      </c>
      <c r="C30" s="67" t="s">
        <v>57</v>
      </c>
      <c r="D30" s="32"/>
      <c r="E30" s="43"/>
      <c r="F30" s="43"/>
      <c r="G30" s="43"/>
      <c r="H30" s="43"/>
      <c r="I30" s="59">
        <f>I29+I18+I12</f>
        <v>87066.14</v>
      </c>
      <c r="J30" s="25"/>
      <c r="K30" s="62"/>
      <c r="L30" s="68" t="s">
        <v>58</v>
      </c>
      <c r="M30" s="69"/>
      <c r="N30" s="70">
        <f>N16+N26</f>
        <v>87066.140000000014</v>
      </c>
      <c r="O30" s="34"/>
      <c r="P30" s="71"/>
    </row>
    <row r="31" spans="2:16" ht="11.4" thickTop="1" thickBot="1" x14ac:dyDescent="0.25">
      <c r="B31" s="72"/>
      <c r="C31" s="73"/>
      <c r="D31" s="74"/>
      <c r="E31" s="74"/>
      <c r="F31" s="74"/>
      <c r="G31" s="74"/>
      <c r="H31" s="74"/>
      <c r="I31" s="74"/>
      <c r="J31" s="74"/>
      <c r="K31" s="72"/>
      <c r="L31" s="75"/>
      <c r="M31" s="76"/>
      <c r="N31" s="76"/>
      <c r="O31" s="77"/>
    </row>
    <row r="32" spans="2:16" ht="15.6" x14ac:dyDescent="0.3">
      <c r="B32" s="78" t="s">
        <v>59</v>
      </c>
      <c r="C32" s="79"/>
      <c r="D32" s="80"/>
      <c r="E32" s="81"/>
      <c r="F32" s="81"/>
      <c r="G32" s="81"/>
      <c r="H32" s="81"/>
      <c r="I32" s="81"/>
      <c r="J32" s="82"/>
      <c r="K32" s="83"/>
      <c r="L32" s="84" t="s">
        <v>60</v>
      </c>
      <c r="M32" s="36"/>
      <c r="N32" s="40"/>
      <c r="O32" s="85"/>
    </row>
    <row r="33" spans="2:15" s="88" customFormat="1" ht="15.6" x14ac:dyDescent="0.3">
      <c r="B33" s="86" t="s">
        <v>61</v>
      </c>
      <c r="C33" s="80"/>
      <c r="D33" s="80"/>
      <c r="E33" s="81"/>
      <c r="F33" s="81"/>
      <c r="G33" s="81"/>
      <c r="H33" s="81"/>
      <c r="I33" s="81"/>
      <c r="J33" s="82"/>
      <c r="K33" s="87"/>
      <c r="L33" s="80"/>
      <c r="M33" s="36"/>
      <c r="N33" s="40"/>
      <c r="O33" s="85"/>
    </row>
    <row r="34" spans="2:15" s="88" customFormat="1" ht="15" x14ac:dyDescent="0.25">
      <c r="B34" s="89"/>
      <c r="C34" s="90"/>
      <c r="D34" s="90"/>
      <c r="E34" s="36" t="s">
        <v>5</v>
      </c>
      <c r="F34" s="36"/>
      <c r="G34" s="36"/>
      <c r="H34" s="36"/>
      <c r="I34" s="36"/>
      <c r="J34" s="85"/>
      <c r="K34" s="87"/>
      <c r="L34" s="36"/>
      <c r="M34" s="38" t="s">
        <v>5</v>
      </c>
      <c r="N34" s="38"/>
      <c r="O34" s="85"/>
    </row>
    <row r="35" spans="2:15" ht="11.4" customHeight="1" x14ac:dyDescent="0.2">
      <c r="B35" s="91" t="s">
        <v>62</v>
      </c>
      <c r="C35" s="92" t="s">
        <v>63</v>
      </c>
      <c r="D35" s="25"/>
      <c r="E35" s="93"/>
      <c r="F35" s="93"/>
      <c r="G35" s="94"/>
      <c r="H35" s="94"/>
      <c r="I35" s="94"/>
      <c r="J35" s="34"/>
      <c r="K35" s="95"/>
      <c r="L35" s="96" t="s">
        <v>64</v>
      </c>
      <c r="M35" s="46"/>
      <c r="N35" s="46">
        <f>I56</f>
        <v>-236831.31</v>
      </c>
      <c r="O35" s="34"/>
    </row>
    <row r="36" spans="2:15" x14ac:dyDescent="0.2">
      <c r="B36" s="97" t="s">
        <v>3</v>
      </c>
      <c r="C36" s="98" t="s">
        <v>65</v>
      </c>
      <c r="D36" s="25"/>
      <c r="E36" s="93"/>
      <c r="F36" s="93"/>
      <c r="G36" s="94"/>
      <c r="H36" s="94"/>
      <c r="I36" s="94">
        <v>19861.77</v>
      </c>
      <c r="J36" s="34"/>
      <c r="K36" s="99"/>
      <c r="L36" s="96" t="s">
        <v>66</v>
      </c>
      <c r="M36" s="46"/>
      <c r="N36" s="46">
        <f>SUM(N35)</f>
        <v>-236831.31</v>
      </c>
      <c r="O36" s="34"/>
    </row>
    <row r="37" spans="2:15" ht="10.8" thickBot="1" x14ac:dyDescent="0.25">
      <c r="B37" s="97" t="s">
        <v>3</v>
      </c>
      <c r="C37" s="98" t="s">
        <v>67</v>
      </c>
      <c r="D37" s="25"/>
      <c r="E37" s="93"/>
      <c r="F37" s="93"/>
      <c r="G37" s="94"/>
      <c r="H37" s="94"/>
      <c r="I37" s="100">
        <v>7200</v>
      </c>
      <c r="J37" s="34"/>
      <c r="K37" s="96" t="s">
        <v>3</v>
      </c>
      <c r="L37" s="101" t="s">
        <v>68</v>
      </c>
      <c r="M37" s="46"/>
      <c r="N37" s="102">
        <f>N36</f>
        <v>-236831.31</v>
      </c>
      <c r="O37" s="34"/>
    </row>
    <row r="38" spans="2:15" ht="10.8" thickTop="1" x14ac:dyDescent="0.2">
      <c r="B38" s="97" t="s">
        <v>3</v>
      </c>
      <c r="C38" s="32" t="s">
        <v>69</v>
      </c>
      <c r="D38" s="25"/>
      <c r="E38" s="93"/>
      <c r="F38" s="93"/>
      <c r="G38" s="94"/>
      <c r="H38" s="94"/>
      <c r="I38" s="94">
        <f>I36-I37</f>
        <v>12661.77</v>
      </c>
      <c r="J38" s="34"/>
      <c r="K38" s="96" t="s">
        <v>3</v>
      </c>
      <c r="L38" s="3"/>
      <c r="O38" s="34"/>
    </row>
    <row r="39" spans="2:15" x14ac:dyDescent="0.2">
      <c r="B39" s="97" t="s">
        <v>3</v>
      </c>
      <c r="C39" s="32" t="s">
        <v>66</v>
      </c>
      <c r="D39" s="25"/>
      <c r="E39" s="93"/>
      <c r="F39" s="93"/>
      <c r="G39" s="94"/>
      <c r="H39" s="94"/>
      <c r="I39" s="94">
        <f>SUM(I38)</f>
        <v>12661.77</v>
      </c>
      <c r="J39" s="34"/>
      <c r="K39" s="96" t="s">
        <v>3</v>
      </c>
      <c r="L39" s="3"/>
      <c r="O39" s="34"/>
    </row>
    <row r="40" spans="2:15" x14ac:dyDescent="0.2">
      <c r="B40" s="97" t="s">
        <v>3</v>
      </c>
      <c r="C40" s="32" t="s">
        <v>70</v>
      </c>
      <c r="D40" s="25"/>
      <c r="E40" s="93"/>
      <c r="F40" s="93"/>
      <c r="G40" s="94"/>
      <c r="H40" s="94"/>
      <c r="I40" s="94"/>
      <c r="J40" s="34"/>
      <c r="K40" s="96" t="s">
        <v>3</v>
      </c>
      <c r="L40" s="3"/>
      <c r="O40" s="34"/>
    </row>
    <row r="41" spans="2:15" x14ac:dyDescent="0.2">
      <c r="B41" s="103" t="s">
        <v>14</v>
      </c>
      <c r="C41" s="98" t="s">
        <v>71</v>
      </c>
      <c r="D41" s="25"/>
      <c r="E41" s="93"/>
      <c r="F41" s="93"/>
      <c r="G41" s="94">
        <v>246187.68</v>
      </c>
      <c r="H41" s="94"/>
      <c r="I41" s="94"/>
      <c r="J41" s="34"/>
      <c r="K41" s="3"/>
      <c r="L41" s="3"/>
      <c r="O41" s="34"/>
    </row>
    <row r="42" spans="2:15" x14ac:dyDescent="0.2">
      <c r="B42" s="103"/>
      <c r="C42" s="98"/>
      <c r="D42" s="25"/>
      <c r="E42" s="93"/>
      <c r="F42" s="93"/>
      <c r="G42" s="100"/>
      <c r="H42" s="94"/>
      <c r="I42" s="100">
        <f>SUM(G41)</f>
        <v>246187.68</v>
      </c>
      <c r="J42" s="34"/>
      <c r="K42" s="3"/>
      <c r="L42" s="104" t="s">
        <v>72</v>
      </c>
      <c r="M42" s="104"/>
      <c r="N42" s="104"/>
      <c r="O42" s="34"/>
    </row>
    <row r="43" spans="2:15" x14ac:dyDescent="0.2">
      <c r="B43" s="97" t="s">
        <v>3</v>
      </c>
      <c r="C43" s="32" t="s">
        <v>73</v>
      </c>
      <c r="D43" s="25"/>
      <c r="E43" s="93"/>
      <c r="F43" s="93"/>
      <c r="G43" s="94"/>
      <c r="H43" s="94"/>
      <c r="I43" s="94">
        <f>I39-I42</f>
        <v>-233525.91</v>
      </c>
      <c r="J43" s="34"/>
      <c r="K43" s="30"/>
      <c r="L43" s="33"/>
      <c r="M43" s="46"/>
      <c r="N43" s="46"/>
      <c r="O43" s="34"/>
    </row>
    <row r="44" spans="2:15" x14ac:dyDescent="0.2">
      <c r="B44" s="97" t="s">
        <v>3</v>
      </c>
      <c r="C44" s="32" t="s">
        <v>70</v>
      </c>
      <c r="D44" s="25"/>
      <c r="E44" s="93"/>
      <c r="F44" s="93"/>
      <c r="G44" s="94"/>
      <c r="H44" s="94"/>
      <c r="I44" s="94"/>
      <c r="J44" s="34"/>
      <c r="K44" s="30"/>
      <c r="O44" s="34"/>
    </row>
    <row r="45" spans="2:15" ht="20.399999999999999" x14ac:dyDescent="0.2">
      <c r="B45" s="103" t="s">
        <v>30</v>
      </c>
      <c r="C45" s="98" t="s">
        <v>74</v>
      </c>
      <c r="D45" s="25"/>
      <c r="E45" s="105">
        <v>151.91</v>
      </c>
      <c r="F45" s="93"/>
      <c r="G45" s="100">
        <f>SUM(E45:E45)</f>
        <v>151.91</v>
      </c>
      <c r="H45" s="94"/>
      <c r="I45" s="100">
        <f>G44-G45</f>
        <v>-151.91</v>
      </c>
      <c r="J45" s="34"/>
      <c r="K45" s="30"/>
      <c r="L45" s="106" t="s">
        <v>75</v>
      </c>
      <c r="M45" s="107" t="s">
        <v>76</v>
      </c>
      <c r="N45" s="108" t="s">
        <v>77</v>
      </c>
      <c r="O45" s="34"/>
    </row>
    <row r="46" spans="2:15" x14ac:dyDescent="0.2">
      <c r="B46" s="97" t="s">
        <v>3</v>
      </c>
      <c r="C46" s="32" t="s">
        <v>78</v>
      </c>
      <c r="D46" s="25"/>
      <c r="E46" s="93"/>
      <c r="F46" s="93"/>
      <c r="G46" s="94"/>
      <c r="H46" s="94"/>
      <c r="I46" s="94">
        <f>I43+I45</f>
        <v>-233677.82</v>
      </c>
      <c r="J46" s="34"/>
      <c r="K46" s="30"/>
      <c r="N46" s="109"/>
      <c r="O46" s="34"/>
    </row>
    <row r="47" spans="2:15" x14ac:dyDescent="0.2">
      <c r="B47" s="110" t="s">
        <v>43</v>
      </c>
      <c r="C47" s="32" t="s">
        <v>79</v>
      </c>
      <c r="D47" s="25"/>
      <c r="E47" s="93"/>
      <c r="F47" s="93"/>
      <c r="G47" s="94"/>
      <c r="H47" s="94"/>
      <c r="I47" s="94"/>
      <c r="J47" s="34"/>
      <c r="K47" s="30"/>
      <c r="N47" s="109"/>
      <c r="O47" s="34"/>
    </row>
    <row r="48" spans="2:15" x14ac:dyDescent="0.2">
      <c r="B48" s="103" t="s">
        <v>14</v>
      </c>
      <c r="C48" s="98" t="s">
        <v>80</v>
      </c>
      <c r="D48" s="25"/>
      <c r="E48" s="93"/>
      <c r="F48" s="93"/>
      <c r="G48" s="94">
        <v>1.67</v>
      </c>
      <c r="H48" s="94"/>
      <c r="I48" s="94"/>
      <c r="J48" s="34"/>
      <c r="K48" s="30"/>
      <c r="N48" s="109"/>
      <c r="O48" s="34"/>
    </row>
    <row r="49" spans="2:15" x14ac:dyDescent="0.2">
      <c r="B49" s="97"/>
      <c r="C49" s="32" t="s">
        <v>70</v>
      </c>
      <c r="D49" s="25"/>
      <c r="E49" s="93"/>
      <c r="F49" s="93"/>
      <c r="G49" s="93"/>
      <c r="H49" s="93"/>
      <c r="I49" s="93"/>
      <c r="J49" s="34"/>
      <c r="K49" s="30"/>
      <c r="N49" s="109"/>
      <c r="O49" s="34"/>
    </row>
    <row r="50" spans="2:15" x14ac:dyDescent="0.2">
      <c r="B50" s="103">
        <v>1</v>
      </c>
      <c r="C50" s="111" t="s">
        <v>81</v>
      </c>
      <c r="D50" s="25"/>
      <c r="E50" s="93">
        <v>2.44</v>
      </c>
      <c r="F50" s="93"/>
      <c r="G50" s="93"/>
      <c r="H50" s="93"/>
      <c r="I50" s="93"/>
      <c r="J50" s="34"/>
      <c r="K50" s="30"/>
      <c r="L50" s="33"/>
      <c r="M50" s="46"/>
      <c r="N50" s="112"/>
      <c r="O50" s="34"/>
    </row>
    <row r="51" spans="2:15" ht="20.399999999999999" x14ac:dyDescent="0.2">
      <c r="B51" s="103"/>
      <c r="C51" s="98"/>
      <c r="D51" s="25"/>
      <c r="E51" s="105"/>
      <c r="F51" s="93"/>
      <c r="G51" s="105">
        <f>SUM(E50)</f>
        <v>2.44</v>
      </c>
      <c r="H51" s="93"/>
      <c r="I51" s="105">
        <f>G48-G51</f>
        <v>-0.77</v>
      </c>
      <c r="J51" s="34"/>
      <c r="K51" s="30"/>
      <c r="L51" s="106" t="s">
        <v>82</v>
      </c>
      <c r="M51" s="113" t="s">
        <v>83</v>
      </c>
      <c r="N51" s="114" t="s">
        <v>84</v>
      </c>
      <c r="O51" s="34"/>
    </row>
    <row r="52" spans="2:15" x14ac:dyDescent="0.2">
      <c r="B52" s="97" t="s">
        <v>3</v>
      </c>
      <c r="C52" s="32" t="s">
        <v>85</v>
      </c>
      <c r="D52" s="25"/>
      <c r="E52" s="93"/>
      <c r="F52" s="93"/>
      <c r="G52" s="93"/>
      <c r="H52" s="93"/>
      <c r="I52" s="93">
        <f>I46+I51</f>
        <v>-233678.59</v>
      </c>
      <c r="J52" s="34"/>
      <c r="K52" s="30"/>
      <c r="L52" s="115"/>
      <c r="M52" s="113" t="s">
        <v>86</v>
      </c>
      <c r="N52" s="116" t="s">
        <v>87</v>
      </c>
      <c r="O52" s="34"/>
    </row>
    <row r="53" spans="2:15" x14ac:dyDescent="0.2">
      <c r="B53" s="97" t="s">
        <v>3</v>
      </c>
      <c r="C53" s="32" t="s">
        <v>88</v>
      </c>
      <c r="D53" s="25"/>
      <c r="E53" s="93"/>
      <c r="F53" s="93"/>
      <c r="G53" s="93"/>
      <c r="H53" s="93"/>
      <c r="I53" s="93"/>
      <c r="J53" s="34"/>
      <c r="K53" s="30"/>
      <c r="L53" s="117"/>
      <c r="M53" s="113"/>
      <c r="N53" s="116"/>
      <c r="O53" s="34"/>
    </row>
    <row r="54" spans="2:15" x14ac:dyDescent="0.2">
      <c r="B54" s="97" t="s">
        <v>3</v>
      </c>
      <c r="C54" s="98" t="s">
        <v>89</v>
      </c>
      <c r="D54" s="25"/>
      <c r="E54" s="93"/>
      <c r="F54" s="93"/>
      <c r="G54" s="94">
        <v>3152.72</v>
      </c>
      <c r="H54" s="93"/>
      <c r="I54" s="93"/>
      <c r="J54" s="34"/>
      <c r="K54" s="30"/>
      <c r="L54" s="118"/>
      <c r="M54" s="119"/>
      <c r="N54" s="119"/>
      <c r="O54" s="34"/>
    </row>
    <row r="55" spans="2:15" x14ac:dyDescent="0.2">
      <c r="B55" s="97" t="s">
        <v>3</v>
      </c>
      <c r="C55" s="120" t="s">
        <v>90</v>
      </c>
      <c r="D55" s="25"/>
      <c r="E55" s="93"/>
      <c r="F55" s="93"/>
      <c r="G55" s="105"/>
      <c r="H55" s="93"/>
      <c r="I55" s="105">
        <f>G54-G55</f>
        <v>3152.72</v>
      </c>
      <c r="J55" s="34"/>
      <c r="K55" s="30"/>
      <c r="L55" s="33"/>
      <c r="M55" s="46"/>
      <c r="N55" s="46"/>
      <c r="O55" s="34"/>
    </row>
    <row r="56" spans="2:15" ht="10.8" thickBot="1" x14ac:dyDescent="0.25">
      <c r="B56" s="97" t="s">
        <v>3</v>
      </c>
      <c r="C56" s="32" t="s">
        <v>91</v>
      </c>
      <c r="D56" s="25"/>
      <c r="E56" s="93"/>
      <c r="F56" s="93"/>
      <c r="G56" s="93"/>
      <c r="H56" s="93"/>
      <c r="I56" s="102">
        <f>I52-I55</f>
        <v>-236831.31</v>
      </c>
      <c r="J56" s="34"/>
      <c r="K56" s="30"/>
      <c r="L56" s="33"/>
      <c r="M56" s="25"/>
      <c r="N56" s="25"/>
      <c r="O56" s="34"/>
    </row>
    <row r="57" spans="2:15" ht="10.8" thickTop="1" x14ac:dyDescent="0.2">
      <c r="B57" s="97" t="s">
        <v>3</v>
      </c>
      <c r="C57" s="3"/>
      <c r="J57" s="34"/>
      <c r="K57" s="30"/>
      <c r="L57" s="33"/>
      <c r="M57" s="25"/>
      <c r="N57" s="25"/>
      <c r="O57" s="34"/>
    </row>
    <row r="58" spans="2:15" ht="10.8" thickBot="1" x14ac:dyDescent="0.25">
      <c r="B58" s="121"/>
      <c r="C58" s="122"/>
      <c r="D58" s="74"/>
      <c r="E58" s="76"/>
      <c r="F58" s="76"/>
      <c r="G58" s="76"/>
      <c r="H58" s="76"/>
      <c r="I58" s="76"/>
      <c r="J58" s="77"/>
      <c r="K58" s="72"/>
      <c r="L58" s="75"/>
      <c r="M58" s="74"/>
      <c r="N58" s="74"/>
      <c r="O58" s="77"/>
    </row>
    <row r="59" spans="2:15" s="127" customFormat="1" ht="13.8" x14ac:dyDescent="0.3">
      <c r="B59" s="123"/>
      <c r="C59" s="124"/>
      <c r="D59" s="124"/>
      <c r="E59" s="124"/>
      <c r="F59" s="124"/>
      <c r="G59" s="124"/>
      <c r="H59" s="125" t="s">
        <v>92</v>
      </c>
      <c r="I59" s="124"/>
      <c r="J59" s="124"/>
      <c r="K59" s="124"/>
      <c r="L59" s="124"/>
      <c r="M59" s="124"/>
      <c r="N59" s="124"/>
      <c r="O59" s="126"/>
    </row>
    <row r="60" spans="2:15" s="127" customFormat="1" ht="11.25" customHeight="1" x14ac:dyDescent="0.3">
      <c r="B60" s="128"/>
      <c r="C60" s="129"/>
      <c r="D60" s="130"/>
      <c r="E60" s="130"/>
      <c r="F60" s="130"/>
      <c r="G60" s="130"/>
      <c r="H60" s="131" t="s">
        <v>93</v>
      </c>
      <c r="I60" s="130"/>
      <c r="J60" s="130"/>
      <c r="K60" s="132"/>
      <c r="L60" s="133"/>
      <c r="M60" s="130"/>
      <c r="N60" s="130"/>
      <c r="O60" s="134"/>
    </row>
    <row r="61" spans="2:15" s="127" customFormat="1" ht="11.25" customHeight="1" x14ac:dyDescent="0.25">
      <c r="B61" s="135"/>
      <c r="C61" s="133"/>
      <c r="D61" s="133"/>
      <c r="E61" s="133"/>
      <c r="F61" s="133"/>
      <c r="G61" s="133"/>
      <c r="H61" s="133"/>
      <c r="I61" s="133"/>
      <c r="J61" s="133"/>
      <c r="K61" s="133"/>
      <c r="L61" s="133"/>
      <c r="M61" s="133"/>
      <c r="N61" s="133"/>
      <c r="O61" s="136"/>
    </row>
    <row r="62" spans="2:15" s="127" customFormat="1" ht="11.25" customHeight="1" x14ac:dyDescent="0.25">
      <c r="B62" s="137"/>
      <c r="C62" s="133"/>
      <c r="D62" s="133"/>
      <c r="E62" s="133"/>
      <c r="F62" s="133"/>
      <c r="G62" s="133"/>
      <c r="H62" s="133"/>
      <c r="I62" s="133"/>
      <c r="J62" s="133"/>
      <c r="K62" s="133"/>
      <c r="L62" s="133"/>
      <c r="M62" s="133"/>
      <c r="N62" s="133"/>
      <c r="O62" s="136"/>
    </row>
    <row r="63" spans="2:15" s="127" customFormat="1" ht="11.25" customHeight="1" x14ac:dyDescent="0.25">
      <c r="B63" s="137"/>
      <c r="C63" s="133"/>
      <c r="D63" s="133"/>
      <c r="E63" s="133"/>
      <c r="F63" s="133"/>
      <c r="G63" s="133"/>
      <c r="H63" s="133"/>
      <c r="I63" s="133"/>
      <c r="J63" s="133"/>
      <c r="K63" s="133"/>
      <c r="L63" s="133"/>
      <c r="M63" s="133"/>
      <c r="N63" s="133"/>
      <c r="O63" s="136"/>
    </row>
    <row r="64" spans="2:15" s="127" customFormat="1" ht="11.25" customHeight="1" x14ac:dyDescent="0.25">
      <c r="B64" s="137"/>
      <c r="C64" s="133"/>
      <c r="D64" s="133"/>
      <c r="E64" s="133"/>
      <c r="F64" s="133"/>
      <c r="G64" s="133"/>
      <c r="H64" s="133"/>
      <c r="I64" s="133"/>
      <c r="J64" s="133"/>
      <c r="K64" s="133"/>
      <c r="L64" s="133"/>
      <c r="M64" s="133"/>
      <c r="N64" s="133"/>
      <c r="O64" s="136"/>
    </row>
    <row r="65" spans="2:15" s="127" customFormat="1" ht="11.25" customHeight="1" x14ac:dyDescent="0.25">
      <c r="B65" s="137"/>
      <c r="C65" s="133"/>
      <c r="D65" s="133"/>
      <c r="E65" s="133"/>
      <c r="F65" s="133"/>
      <c r="G65" s="133"/>
      <c r="H65" s="133"/>
      <c r="I65" s="133"/>
      <c r="J65" s="133"/>
      <c r="K65" s="133"/>
      <c r="L65" s="133"/>
      <c r="M65" s="133"/>
      <c r="N65" s="133"/>
      <c r="O65" s="136"/>
    </row>
    <row r="66" spans="2:15" s="127" customFormat="1" ht="11.25" customHeight="1" x14ac:dyDescent="0.25">
      <c r="B66" s="137"/>
      <c r="C66" s="133"/>
      <c r="D66" s="133"/>
      <c r="E66" s="133"/>
      <c r="F66" s="133"/>
      <c r="G66" s="133"/>
      <c r="H66" s="133"/>
      <c r="I66" s="133"/>
      <c r="J66" s="133"/>
      <c r="K66" s="133"/>
      <c r="L66" s="133"/>
      <c r="M66" s="133"/>
      <c r="N66" s="133"/>
      <c r="O66" s="136"/>
    </row>
    <row r="67" spans="2:15" s="127" customFormat="1" ht="32.25" customHeight="1" x14ac:dyDescent="0.25">
      <c r="B67" s="137"/>
      <c r="C67" s="133"/>
      <c r="D67" s="133"/>
      <c r="E67" s="133"/>
      <c r="F67" s="133"/>
      <c r="G67" s="133"/>
      <c r="H67" s="133"/>
      <c r="I67" s="133"/>
      <c r="J67" s="133"/>
      <c r="K67" s="133"/>
      <c r="L67" s="133"/>
      <c r="M67" s="133"/>
      <c r="N67" s="133"/>
      <c r="O67" s="136"/>
    </row>
    <row r="68" spans="2:15" s="127" customFormat="1" ht="32.25" customHeight="1" x14ac:dyDescent="0.25">
      <c r="B68" s="137"/>
      <c r="C68" s="133"/>
      <c r="D68" s="133"/>
      <c r="E68" s="133"/>
      <c r="F68" s="133"/>
      <c r="G68" s="133"/>
      <c r="H68" s="133"/>
      <c r="I68" s="133"/>
      <c r="J68" s="133"/>
      <c r="K68" s="133"/>
      <c r="L68" s="133"/>
      <c r="M68" s="133"/>
      <c r="N68" s="133"/>
      <c r="O68" s="136"/>
    </row>
    <row r="69" spans="2:15" s="127" customFormat="1" ht="32.25" customHeight="1" x14ac:dyDescent="0.25">
      <c r="B69" s="137"/>
      <c r="C69" s="133"/>
      <c r="D69" s="133"/>
      <c r="E69" s="133"/>
      <c r="F69" s="133"/>
      <c r="G69" s="133"/>
      <c r="H69" s="133"/>
      <c r="I69" s="133"/>
      <c r="J69" s="133"/>
      <c r="K69" s="133"/>
      <c r="L69" s="133"/>
      <c r="M69" s="133"/>
      <c r="N69" s="133"/>
      <c r="O69" s="136"/>
    </row>
    <row r="70" spans="2:15" s="127" customFormat="1" ht="32.25" customHeight="1" x14ac:dyDescent="0.25">
      <c r="B70" s="137"/>
      <c r="C70" s="133"/>
      <c r="D70" s="133"/>
      <c r="E70" s="133"/>
      <c r="F70" s="133"/>
      <c r="G70" s="133"/>
      <c r="H70" s="133"/>
      <c r="I70" s="133"/>
      <c r="J70" s="133"/>
      <c r="K70" s="133"/>
      <c r="L70" s="133"/>
      <c r="M70" s="133"/>
      <c r="N70" s="133"/>
      <c r="O70" s="136"/>
    </row>
    <row r="71" spans="2:15" s="127" customFormat="1" ht="32.25" customHeight="1" x14ac:dyDescent="0.25">
      <c r="B71" s="137"/>
      <c r="C71" s="133"/>
      <c r="D71" s="133"/>
      <c r="E71" s="133"/>
      <c r="F71" s="133"/>
      <c r="G71" s="133"/>
      <c r="H71" s="133"/>
      <c r="I71" s="133"/>
      <c r="J71" s="133"/>
      <c r="K71" s="133"/>
      <c r="L71" s="133"/>
      <c r="M71" s="133"/>
      <c r="N71" s="133"/>
      <c r="O71" s="136"/>
    </row>
    <row r="72" spans="2:15" s="127" customFormat="1" ht="32.25" customHeight="1" x14ac:dyDescent="0.25">
      <c r="B72" s="137"/>
      <c r="C72" s="133"/>
      <c r="D72" s="133"/>
      <c r="E72" s="133"/>
      <c r="F72" s="133"/>
      <c r="G72" s="133"/>
      <c r="H72" s="133"/>
      <c r="I72" s="133"/>
      <c r="J72" s="133"/>
      <c r="K72" s="133"/>
      <c r="L72" s="133"/>
      <c r="M72" s="133"/>
      <c r="N72" s="133"/>
      <c r="O72" s="136"/>
    </row>
    <row r="73" spans="2:15" s="127" customFormat="1" ht="32.25" customHeight="1" x14ac:dyDescent="0.25">
      <c r="B73" s="137"/>
      <c r="C73" s="133"/>
      <c r="D73" s="133"/>
      <c r="E73" s="133"/>
      <c r="F73" s="133"/>
      <c r="G73" s="133"/>
      <c r="H73" s="133"/>
      <c r="I73" s="133"/>
      <c r="J73" s="133"/>
      <c r="K73" s="133"/>
      <c r="L73" s="133"/>
      <c r="M73" s="133"/>
      <c r="N73" s="133"/>
      <c r="O73" s="136"/>
    </row>
    <row r="74" spans="2:15" s="127" customFormat="1" ht="32.25" customHeight="1" x14ac:dyDescent="0.25">
      <c r="B74" s="137"/>
      <c r="C74" s="133"/>
      <c r="D74" s="133"/>
      <c r="E74" s="133"/>
      <c r="F74" s="133"/>
      <c r="G74" s="133"/>
      <c r="H74" s="133"/>
      <c r="I74" s="133"/>
      <c r="J74" s="133"/>
      <c r="K74" s="133"/>
      <c r="L74" s="133"/>
      <c r="M74" s="133"/>
      <c r="N74" s="133"/>
      <c r="O74" s="136"/>
    </row>
    <row r="75" spans="2:15" s="127" customFormat="1" ht="32.25" customHeight="1" x14ac:dyDescent="0.25">
      <c r="B75" s="137"/>
      <c r="C75" s="133"/>
      <c r="D75" s="133"/>
      <c r="E75" s="133"/>
      <c r="F75" s="133"/>
      <c r="G75" s="133"/>
      <c r="H75" s="133"/>
      <c r="I75" s="133"/>
      <c r="J75" s="133"/>
      <c r="K75" s="133"/>
      <c r="L75" s="133"/>
      <c r="M75" s="133"/>
      <c r="N75" s="133"/>
      <c r="O75" s="136"/>
    </row>
    <row r="76" spans="2:15" s="127" customFormat="1" ht="13.2" x14ac:dyDescent="0.25">
      <c r="B76" s="137"/>
      <c r="C76" s="133"/>
      <c r="D76" s="133"/>
      <c r="E76" s="133"/>
      <c r="F76" s="133"/>
      <c r="G76" s="133"/>
      <c r="H76" s="133"/>
      <c r="I76" s="133"/>
      <c r="J76" s="133"/>
      <c r="K76" s="133"/>
      <c r="L76" s="133"/>
      <c r="M76" s="133"/>
      <c r="N76" s="133"/>
      <c r="O76" s="136"/>
    </row>
    <row r="77" spans="2:15" s="127" customFormat="1" ht="13.8" x14ac:dyDescent="0.3">
      <c r="B77" s="128"/>
      <c r="C77" s="129"/>
      <c r="D77" s="130"/>
      <c r="E77" s="130"/>
      <c r="F77" s="130"/>
      <c r="G77" s="138"/>
      <c r="H77" s="139" t="s">
        <v>94</v>
      </c>
      <c r="I77" s="140"/>
      <c r="J77" s="130"/>
      <c r="K77" s="132"/>
      <c r="L77" s="133"/>
      <c r="M77" s="130"/>
      <c r="N77" s="130"/>
      <c r="O77" s="134"/>
    </row>
    <row r="78" spans="2:15" s="127" customFormat="1" ht="13.8" x14ac:dyDescent="0.3">
      <c r="B78" s="128"/>
      <c r="C78" s="129"/>
      <c r="D78" s="130"/>
      <c r="E78" s="130"/>
      <c r="F78" s="130"/>
      <c r="G78" s="138"/>
      <c r="H78" s="139" t="s">
        <v>95</v>
      </c>
      <c r="I78" s="130"/>
      <c r="J78" s="130"/>
      <c r="K78" s="132"/>
      <c r="L78" s="133"/>
      <c r="M78" s="130"/>
      <c r="N78" s="130"/>
      <c r="O78" s="134"/>
    </row>
    <row r="79" spans="2:15" s="127" customFormat="1" ht="13.2" x14ac:dyDescent="0.25">
      <c r="B79" s="128"/>
      <c r="C79" s="129"/>
      <c r="D79" s="130"/>
      <c r="E79" s="130"/>
      <c r="F79" s="130"/>
      <c r="G79" s="138"/>
      <c r="H79" s="138"/>
      <c r="I79" s="130"/>
      <c r="J79" s="130"/>
      <c r="K79" s="132"/>
      <c r="L79" s="133"/>
      <c r="M79" s="130"/>
      <c r="N79" s="130"/>
      <c r="O79" s="134"/>
    </row>
    <row r="80" spans="2:15" s="127" customFormat="1" ht="13.2" x14ac:dyDescent="0.25">
      <c r="B80" s="128"/>
      <c r="C80" s="129"/>
      <c r="D80" s="130"/>
      <c r="E80" s="130"/>
      <c r="F80" s="130"/>
      <c r="G80" s="138"/>
      <c r="H80" s="138"/>
      <c r="I80" s="130"/>
      <c r="J80" s="130"/>
      <c r="K80" s="132"/>
      <c r="L80" s="133"/>
      <c r="M80" s="130"/>
      <c r="N80" s="130"/>
      <c r="O80" s="134"/>
    </row>
    <row r="81" spans="2:15" s="127" customFormat="1" ht="13.2" x14ac:dyDescent="0.25">
      <c r="B81" s="128"/>
      <c r="C81" s="129"/>
      <c r="D81" s="130"/>
      <c r="E81" s="130"/>
      <c r="F81" s="130"/>
      <c r="G81" s="138"/>
      <c r="H81" s="138"/>
      <c r="I81" s="130"/>
      <c r="J81" s="130"/>
      <c r="K81" s="132"/>
      <c r="L81" s="133"/>
      <c r="M81" s="130"/>
      <c r="N81" s="130"/>
      <c r="O81" s="134"/>
    </row>
    <row r="82" spans="2:15" s="127" customFormat="1" ht="13.2" x14ac:dyDescent="0.25">
      <c r="B82" s="128"/>
      <c r="C82" s="129"/>
      <c r="D82" s="130"/>
      <c r="E82" s="130"/>
      <c r="F82" s="130"/>
      <c r="G82" s="138"/>
      <c r="H82" s="138"/>
      <c r="I82" s="130"/>
      <c r="J82" s="130"/>
      <c r="K82" s="132"/>
      <c r="L82" s="133"/>
      <c r="M82" s="130"/>
      <c r="N82" s="130"/>
      <c r="O82" s="134"/>
    </row>
    <row r="83" spans="2:15" s="127" customFormat="1" ht="13.2" x14ac:dyDescent="0.25">
      <c r="B83" s="128"/>
      <c r="C83" s="129"/>
      <c r="D83" s="130"/>
      <c r="E83" s="130"/>
      <c r="F83" s="130"/>
      <c r="G83" s="138"/>
      <c r="H83" s="138"/>
      <c r="I83" s="130"/>
      <c r="J83" s="130"/>
      <c r="K83" s="132"/>
      <c r="L83" s="133"/>
      <c r="M83" s="130"/>
      <c r="N83" s="130"/>
      <c r="O83" s="134"/>
    </row>
    <row r="84" spans="2:15" s="127" customFormat="1" ht="13.8" x14ac:dyDescent="0.3">
      <c r="B84" s="128"/>
      <c r="C84" s="129"/>
      <c r="D84" s="130"/>
      <c r="E84" s="130"/>
      <c r="F84" s="130"/>
      <c r="G84" s="138"/>
      <c r="H84" s="139" t="s">
        <v>96</v>
      </c>
      <c r="I84" s="130"/>
      <c r="J84" s="130"/>
      <c r="K84" s="132"/>
      <c r="L84" s="133"/>
      <c r="M84" s="130"/>
      <c r="N84" s="130"/>
      <c r="O84" s="134"/>
    </row>
    <row r="85" spans="2:15" s="127" customFormat="1" ht="13.8" x14ac:dyDescent="0.3">
      <c r="B85" s="128"/>
      <c r="C85" s="129"/>
      <c r="D85" s="130"/>
      <c r="E85" s="130"/>
      <c r="F85" s="130"/>
      <c r="G85" s="138"/>
      <c r="H85" s="139" t="s">
        <v>97</v>
      </c>
      <c r="I85" s="130"/>
      <c r="J85" s="130"/>
      <c r="K85" s="132"/>
      <c r="L85" s="133"/>
      <c r="M85" s="130"/>
      <c r="N85" s="130"/>
      <c r="O85" s="134"/>
    </row>
    <row r="86" spans="2:15" s="127" customFormat="1" ht="13.2" x14ac:dyDescent="0.25">
      <c r="B86" s="128"/>
      <c r="C86" s="129"/>
      <c r="D86" s="130"/>
      <c r="E86" s="130"/>
      <c r="F86" s="130"/>
      <c r="G86" s="138"/>
      <c r="H86" s="138"/>
      <c r="I86" s="130"/>
      <c r="J86" s="130"/>
      <c r="K86" s="132"/>
      <c r="L86" s="133"/>
      <c r="M86" s="130"/>
      <c r="N86" s="130"/>
      <c r="O86" s="134"/>
    </row>
    <row r="87" spans="2:15" s="127" customFormat="1" ht="13.2" x14ac:dyDescent="0.25">
      <c r="B87" s="128"/>
      <c r="C87" s="129"/>
      <c r="D87" s="130"/>
      <c r="E87" s="130"/>
      <c r="F87" s="130"/>
      <c r="G87" s="138"/>
      <c r="H87" s="138"/>
      <c r="I87" s="130"/>
      <c r="J87" s="130"/>
      <c r="K87" s="132"/>
      <c r="L87" s="133"/>
      <c r="M87" s="130"/>
      <c r="N87" s="130"/>
      <c r="O87" s="134"/>
    </row>
    <row r="88" spans="2:15" s="127" customFormat="1" ht="13.2" x14ac:dyDescent="0.25">
      <c r="B88" s="128"/>
      <c r="C88" s="129"/>
      <c r="D88" s="130"/>
      <c r="E88" s="130"/>
      <c r="F88" s="130"/>
      <c r="G88" s="138"/>
      <c r="H88" s="138"/>
      <c r="I88" s="130"/>
      <c r="J88" s="130"/>
      <c r="K88" s="132"/>
      <c r="L88" s="133"/>
      <c r="M88" s="130"/>
      <c r="N88" s="130"/>
      <c r="O88" s="134"/>
    </row>
    <row r="89" spans="2:15" s="127" customFormat="1" ht="13.8" x14ac:dyDescent="0.3">
      <c r="B89" s="128"/>
      <c r="C89" s="129"/>
      <c r="D89" s="130"/>
      <c r="E89" s="130"/>
      <c r="F89" s="130"/>
      <c r="G89" s="138"/>
      <c r="H89" s="139" t="s">
        <v>98</v>
      </c>
      <c r="I89" s="130"/>
      <c r="J89" s="130"/>
      <c r="K89" s="132"/>
      <c r="L89" s="133"/>
      <c r="M89" s="130"/>
      <c r="N89" s="130"/>
      <c r="O89" s="134"/>
    </row>
    <row r="90" spans="2:15" s="127" customFormat="1" ht="13.8" x14ac:dyDescent="0.3">
      <c r="B90" s="128"/>
      <c r="C90" s="129"/>
      <c r="D90" s="130"/>
      <c r="E90" s="130"/>
      <c r="F90" s="130"/>
      <c r="G90" s="138"/>
      <c r="H90" s="139" t="s">
        <v>99</v>
      </c>
      <c r="I90" s="130"/>
      <c r="J90" s="130"/>
      <c r="K90" s="132"/>
      <c r="L90" s="133"/>
      <c r="M90" s="130"/>
      <c r="N90" s="130"/>
      <c r="O90" s="134"/>
    </row>
    <row r="91" spans="2:15" s="127" customFormat="1" ht="13.8" x14ac:dyDescent="0.3">
      <c r="B91" s="128"/>
      <c r="C91" s="129"/>
      <c r="D91" s="130"/>
      <c r="E91" s="130"/>
      <c r="F91" s="130"/>
      <c r="G91" s="138"/>
      <c r="H91" s="139" t="s">
        <v>100</v>
      </c>
      <c r="I91" s="130"/>
      <c r="J91" s="130"/>
      <c r="K91" s="132"/>
      <c r="L91" s="133"/>
      <c r="M91" s="130"/>
      <c r="N91" s="130"/>
      <c r="O91" s="134"/>
    </row>
    <row r="92" spans="2:15" x14ac:dyDescent="0.2">
      <c r="B92" s="30"/>
      <c r="C92" s="31"/>
      <c r="D92" s="25"/>
      <c r="E92" s="25"/>
      <c r="F92" s="25"/>
      <c r="G92" s="141"/>
      <c r="H92" s="141"/>
      <c r="I92" s="25"/>
      <c r="J92" s="25"/>
      <c r="K92" s="142"/>
      <c r="L92" s="33"/>
      <c r="M92" s="25"/>
      <c r="N92" s="25"/>
      <c r="O92" s="34"/>
    </row>
    <row r="93" spans="2:15" ht="10.8" thickBot="1" x14ac:dyDescent="0.25">
      <c r="B93" s="72"/>
      <c r="C93" s="73"/>
      <c r="D93" s="74"/>
      <c r="E93" s="74"/>
      <c r="F93" s="74"/>
      <c r="G93" s="143"/>
      <c r="H93" s="143"/>
      <c r="I93" s="74"/>
      <c r="J93" s="74"/>
      <c r="K93" s="144"/>
      <c r="L93" s="75"/>
      <c r="M93" s="74"/>
      <c r="N93" s="74"/>
      <c r="O93" s="77"/>
    </row>
    <row r="94" spans="2:15" x14ac:dyDescent="0.2">
      <c r="G94" s="119"/>
      <c r="H94" s="119"/>
    </row>
    <row r="95" spans="2:15" x14ac:dyDescent="0.2">
      <c r="G95" s="119"/>
      <c r="H95" s="119"/>
    </row>
  </sheetData>
  <mergeCells count="4">
    <mergeCell ref="M7:N7"/>
    <mergeCell ref="M8:N8"/>
    <mergeCell ref="M34:N34"/>
    <mergeCell ref="L42:N42"/>
  </mergeCells>
  <printOptions horizontalCentered="1"/>
  <pageMargins left="0" right="0" top="0" bottom="0" header="0" footer="0"/>
  <pageSetup paperSize="9" scale="62" fitToHeight="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ΙΣΟΛΟΓΙΣΜΟΣ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Vicky Voulgari</dc:creator>
  <cp:lastModifiedBy>Vicky Voulgari</cp:lastModifiedBy>
  <dcterms:created xsi:type="dcterms:W3CDTF">2014-06-06T05:42:08Z</dcterms:created>
  <dcterms:modified xsi:type="dcterms:W3CDTF">2014-06-06T05:42:46Z</dcterms:modified>
</cp:coreProperties>
</file>